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6.4_07.09.2015\"/>
    </mc:Choice>
  </mc:AlternateContent>
  <bookViews>
    <workbookView xWindow="0" yWindow="0" windowWidth="20730" windowHeight="11760" tabRatio="697"/>
  </bookViews>
  <sheets>
    <sheet name="Výd. 2016" sheetId="12" r:id="rId1"/>
    <sheet name="Výd. 2017" sheetId="14" r:id="rId2"/>
    <sheet name="Výd. 2018" sheetId="15" r:id="rId3"/>
    <sheet name="Výd. 2019" sheetId="16" r:id="rId4"/>
    <sheet name="Výd. 2020" sheetId="17" r:id="rId5"/>
    <sheet name="Výd. 2021" sheetId="18" r:id="rId6"/>
    <sheet name="Výd. 2022" sheetId="19" r:id="rId7"/>
    <sheet name="Výd. 2023" sheetId="20" r:id="rId8"/>
    <sheet name="Intenzita pomoci" sheetId="2" r:id="rId9"/>
    <sheet name="Harmonogram" sheetId="13" r:id="rId10"/>
    <sheet name="ŽoNFP" sheetId="21" r:id="rId11"/>
  </sheets>
  <definedNames>
    <definedName name="_edn1" localSheetId="10">ŽoNFP!$A$6</definedName>
    <definedName name="_ednref1" localSheetId="10">ŽoNFP!#REF!</definedName>
    <definedName name="_xlnm.Print_Titles" localSheetId="0">'Výd. 2016'!$17:$18</definedName>
    <definedName name="_xlnm.Print_Titles" localSheetId="1">'Výd. 2017'!$17:$18</definedName>
    <definedName name="_xlnm.Print_Titles" localSheetId="2">'Výd. 2018'!$17:$18</definedName>
    <definedName name="_xlnm.Print_Titles" localSheetId="3">'Výd. 2019'!$17:$18</definedName>
    <definedName name="_xlnm.Print_Titles" localSheetId="4">'Výd. 2020'!$17:$18</definedName>
    <definedName name="_xlnm.Print_Titles" localSheetId="5">'Výd. 2021'!$17:$18</definedName>
    <definedName name="_xlnm.Print_Titles" localSheetId="6">'Výd. 2022'!$17:$18</definedName>
    <definedName name="_xlnm.Print_Titles" localSheetId="7">'Výd. 2023'!$17:$18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21" l="1"/>
  <c r="E15" i="21" l="1"/>
  <c r="I16" i="2" l="1"/>
  <c r="E62" i="21" s="1"/>
  <c r="H16" i="2"/>
  <c r="E50" i="21" s="1"/>
  <c r="G16" i="2"/>
  <c r="E38" i="21" s="1"/>
  <c r="F16" i="2" l="1"/>
  <c r="E26" i="21" s="1"/>
  <c r="E13" i="21" l="1"/>
  <c r="N14" i="14"/>
  <c r="Q14" i="14" s="1"/>
  <c r="O129" i="20"/>
  <c r="N129" i="20"/>
  <c r="Q129" i="20" s="1"/>
  <c r="I129" i="20"/>
  <c r="T129" i="20" s="1"/>
  <c r="O128" i="20"/>
  <c r="N128" i="20"/>
  <c r="Q128" i="20" s="1"/>
  <c r="I128" i="20"/>
  <c r="T128" i="20" s="1"/>
  <c r="O127" i="20"/>
  <c r="N127" i="20"/>
  <c r="Q127" i="20" s="1"/>
  <c r="I127" i="20"/>
  <c r="T127" i="20" s="1"/>
  <c r="O126" i="20"/>
  <c r="N126" i="20"/>
  <c r="Q126" i="20" s="1"/>
  <c r="I126" i="20"/>
  <c r="T126" i="20" s="1"/>
  <c r="O125" i="20"/>
  <c r="N125" i="20"/>
  <c r="Q125" i="20" s="1"/>
  <c r="I125" i="20"/>
  <c r="T125" i="20" s="1"/>
  <c r="O124" i="20"/>
  <c r="N124" i="20"/>
  <c r="Q124" i="20" s="1"/>
  <c r="I124" i="20"/>
  <c r="T124" i="20" s="1"/>
  <c r="O123" i="20"/>
  <c r="N123" i="20"/>
  <c r="Q123" i="20" s="1"/>
  <c r="I123" i="20"/>
  <c r="T123" i="20" s="1"/>
  <c r="O122" i="20"/>
  <c r="N122" i="20"/>
  <c r="Q122" i="20" s="1"/>
  <c r="I122" i="20"/>
  <c r="T122" i="20" s="1"/>
  <c r="O121" i="20"/>
  <c r="N121" i="20"/>
  <c r="Q121" i="20" s="1"/>
  <c r="I121" i="20"/>
  <c r="T121" i="20" s="1"/>
  <c r="O120" i="20"/>
  <c r="N120" i="20"/>
  <c r="Q120" i="20" s="1"/>
  <c r="I120" i="20"/>
  <c r="T120" i="20" s="1"/>
  <c r="O119" i="20"/>
  <c r="N119" i="20"/>
  <c r="Q119" i="20" s="1"/>
  <c r="I119" i="20"/>
  <c r="T119" i="20" s="1"/>
  <c r="O118" i="20"/>
  <c r="N118" i="20"/>
  <c r="Q118" i="20" s="1"/>
  <c r="I118" i="20"/>
  <c r="T118" i="20" s="1"/>
  <c r="O117" i="20"/>
  <c r="N117" i="20"/>
  <c r="Q117" i="20" s="1"/>
  <c r="I117" i="20"/>
  <c r="T117" i="20" s="1"/>
  <c r="O116" i="20"/>
  <c r="N116" i="20"/>
  <c r="Q116" i="20" s="1"/>
  <c r="I116" i="20"/>
  <c r="T116" i="20" s="1"/>
  <c r="O115" i="20"/>
  <c r="N115" i="20"/>
  <c r="Q115" i="20" s="1"/>
  <c r="I115" i="20"/>
  <c r="T115" i="20" s="1"/>
  <c r="O114" i="20"/>
  <c r="N114" i="20"/>
  <c r="Q114" i="20" s="1"/>
  <c r="I114" i="20"/>
  <c r="T114" i="20" s="1"/>
  <c r="O113" i="20"/>
  <c r="N113" i="20"/>
  <c r="Q113" i="20" s="1"/>
  <c r="I113" i="20"/>
  <c r="T113" i="20" s="1"/>
  <c r="O112" i="20"/>
  <c r="N112" i="20"/>
  <c r="Q112" i="20" s="1"/>
  <c r="I112" i="20"/>
  <c r="T112" i="20" s="1"/>
  <c r="O111" i="20"/>
  <c r="N111" i="20"/>
  <c r="Q111" i="20" s="1"/>
  <c r="I111" i="20"/>
  <c r="T111" i="20" s="1"/>
  <c r="O110" i="20"/>
  <c r="N110" i="20"/>
  <c r="Q110" i="20" s="1"/>
  <c r="I110" i="20"/>
  <c r="T110" i="20" s="1"/>
  <c r="O109" i="20"/>
  <c r="N109" i="20"/>
  <c r="Q109" i="20" s="1"/>
  <c r="I109" i="20"/>
  <c r="T109" i="20" s="1"/>
  <c r="O108" i="20"/>
  <c r="N108" i="20"/>
  <c r="Q108" i="20" s="1"/>
  <c r="I108" i="20"/>
  <c r="T108" i="20" s="1"/>
  <c r="O107" i="20"/>
  <c r="N107" i="20"/>
  <c r="Q107" i="20" s="1"/>
  <c r="I107" i="20"/>
  <c r="T107" i="20" s="1"/>
  <c r="O106" i="20"/>
  <c r="N106" i="20"/>
  <c r="Q106" i="20" s="1"/>
  <c r="I106" i="20"/>
  <c r="T106" i="20" s="1"/>
  <c r="O105" i="20"/>
  <c r="N105" i="20"/>
  <c r="Q105" i="20" s="1"/>
  <c r="I105" i="20"/>
  <c r="T105" i="20" s="1"/>
  <c r="O104" i="20"/>
  <c r="N104" i="20"/>
  <c r="Q104" i="20" s="1"/>
  <c r="I104" i="20"/>
  <c r="T104" i="20" s="1"/>
  <c r="O103" i="20"/>
  <c r="N103" i="20"/>
  <c r="Q103" i="20" s="1"/>
  <c r="I103" i="20"/>
  <c r="T103" i="20" s="1"/>
  <c r="O102" i="20"/>
  <c r="N102" i="20"/>
  <c r="Q102" i="20" s="1"/>
  <c r="I102" i="20"/>
  <c r="T102" i="20" s="1"/>
  <c r="O101" i="20"/>
  <c r="N101" i="20"/>
  <c r="Q101" i="20" s="1"/>
  <c r="I101" i="20"/>
  <c r="T101" i="20" s="1"/>
  <c r="O100" i="20"/>
  <c r="N100" i="20"/>
  <c r="Q100" i="20" s="1"/>
  <c r="I100" i="20"/>
  <c r="T100" i="20" s="1"/>
  <c r="O99" i="20"/>
  <c r="N99" i="20"/>
  <c r="Q99" i="20" s="1"/>
  <c r="I99" i="20"/>
  <c r="T99" i="20" s="1"/>
  <c r="O98" i="20"/>
  <c r="N98" i="20"/>
  <c r="Q98" i="20" s="1"/>
  <c r="I98" i="20"/>
  <c r="T98" i="20" s="1"/>
  <c r="O97" i="20"/>
  <c r="N97" i="20"/>
  <c r="Q97" i="20" s="1"/>
  <c r="I97" i="20"/>
  <c r="T97" i="20" s="1"/>
  <c r="O96" i="20"/>
  <c r="N96" i="20"/>
  <c r="Q96" i="20" s="1"/>
  <c r="I96" i="20"/>
  <c r="T96" i="20" s="1"/>
  <c r="O95" i="20"/>
  <c r="N95" i="20"/>
  <c r="Q95" i="20" s="1"/>
  <c r="I95" i="20"/>
  <c r="T95" i="20" s="1"/>
  <c r="O94" i="20"/>
  <c r="N94" i="20"/>
  <c r="Q94" i="20" s="1"/>
  <c r="I94" i="20"/>
  <c r="T94" i="20" s="1"/>
  <c r="O93" i="20"/>
  <c r="N93" i="20"/>
  <c r="Q93" i="20" s="1"/>
  <c r="I93" i="20"/>
  <c r="T93" i="20" s="1"/>
  <c r="O92" i="20"/>
  <c r="N92" i="20"/>
  <c r="Q92" i="20" s="1"/>
  <c r="I92" i="20"/>
  <c r="T92" i="20" s="1"/>
  <c r="O91" i="20"/>
  <c r="N91" i="20"/>
  <c r="Q91" i="20" s="1"/>
  <c r="I91" i="20"/>
  <c r="T91" i="20" s="1"/>
  <c r="O90" i="20"/>
  <c r="N90" i="20"/>
  <c r="Q90" i="20" s="1"/>
  <c r="I90" i="20"/>
  <c r="T90" i="20" s="1"/>
  <c r="O89" i="20"/>
  <c r="N89" i="20"/>
  <c r="Q89" i="20" s="1"/>
  <c r="I89" i="20"/>
  <c r="T89" i="20" s="1"/>
  <c r="O88" i="20"/>
  <c r="N88" i="20"/>
  <c r="Q88" i="20" s="1"/>
  <c r="I88" i="20"/>
  <c r="T88" i="20" s="1"/>
  <c r="O87" i="20"/>
  <c r="N87" i="20"/>
  <c r="Q87" i="20" s="1"/>
  <c r="I87" i="20"/>
  <c r="T87" i="20" s="1"/>
  <c r="O86" i="20"/>
  <c r="N86" i="20"/>
  <c r="Q86" i="20" s="1"/>
  <c r="I86" i="20"/>
  <c r="T86" i="20" s="1"/>
  <c r="O85" i="20"/>
  <c r="N85" i="20"/>
  <c r="Q85" i="20" s="1"/>
  <c r="I85" i="20"/>
  <c r="T85" i="20" s="1"/>
  <c r="O84" i="20"/>
  <c r="N84" i="20"/>
  <c r="Q84" i="20" s="1"/>
  <c r="I84" i="20"/>
  <c r="T84" i="20" s="1"/>
  <c r="O83" i="20"/>
  <c r="N83" i="20"/>
  <c r="Q83" i="20" s="1"/>
  <c r="I83" i="20"/>
  <c r="T83" i="20" s="1"/>
  <c r="O82" i="20"/>
  <c r="N82" i="20"/>
  <c r="Q82" i="20" s="1"/>
  <c r="I82" i="20"/>
  <c r="T82" i="20" s="1"/>
  <c r="O81" i="20"/>
  <c r="N81" i="20"/>
  <c r="Q81" i="20" s="1"/>
  <c r="I81" i="20"/>
  <c r="T81" i="20" s="1"/>
  <c r="O80" i="20"/>
  <c r="N80" i="20"/>
  <c r="Q80" i="20" s="1"/>
  <c r="I80" i="20"/>
  <c r="T80" i="20" s="1"/>
  <c r="O79" i="20"/>
  <c r="N79" i="20"/>
  <c r="Q79" i="20" s="1"/>
  <c r="I79" i="20"/>
  <c r="T79" i="20" s="1"/>
  <c r="O78" i="20"/>
  <c r="N78" i="20"/>
  <c r="Q78" i="20" s="1"/>
  <c r="I78" i="20"/>
  <c r="T78" i="20" s="1"/>
  <c r="O77" i="20"/>
  <c r="N77" i="20"/>
  <c r="Q77" i="20" s="1"/>
  <c r="I77" i="20"/>
  <c r="T77" i="20" s="1"/>
  <c r="O76" i="20"/>
  <c r="N76" i="20"/>
  <c r="Q76" i="20" s="1"/>
  <c r="I76" i="20"/>
  <c r="T76" i="20" s="1"/>
  <c r="O75" i="20"/>
  <c r="N75" i="20"/>
  <c r="Q75" i="20" s="1"/>
  <c r="I75" i="20"/>
  <c r="T75" i="20" s="1"/>
  <c r="O74" i="20"/>
  <c r="N74" i="20"/>
  <c r="Q74" i="20" s="1"/>
  <c r="I74" i="20"/>
  <c r="T74" i="20" s="1"/>
  <c r="O73" i="20"/>
  <c r="N73" i="20"/>
  <c r="Q73" i="20" s="1"/>
  <c r="I73" i="20"/>
  <c r="T73" i="20" s="1"/>
  <c r="O72" i="20"/>
  <c r="N72" i="20"/>
  <c r="Q72" i="20" s="1"/>
  <c r="I72" i="20"/>
  <c r="T72" i="20" s="1"/>
  <c r="O71" i="20"/>
  <c r="N71" i="20"/>
  <c r="Q71" i="20" s="1"/>
  <c r="I71" i="20"/>
  <c r="T71" i="20" s="1"/>
  <c r="O70" i="20"/>
  <c r="N70" i="20"/>
  <c r="Q70" i="20" s="1"/>
  <c r="I70" i="20"/>
  <c r="T70" i="20" s="1"/>
  <c r="O69" i="20"/>
  <c r="N69" i="20"/>
  <c r="Q69" i="20" s="1"/>
  <c r="I69" i="20"/>
  <c r="T69" i="20" s="1"/>
  <c r="O68" i="20"/>
  <c r="N68" i="20"/>
  <c r="Q68" i="20" s="1"/>
  <c r="I68" i="20"/>
  <c r="T68" i="20" s="1"/>
  <c r="O67" i="20"/>
  <c r="N67" i="20"/>
  <c r="Q67" i="20" s="1"/>
  <c r="I67" i="20"/>
  <c r="T67" i="20" s="1"/>
  <c r="O66" i="20"/>
  <c r="N66" i="20"/>
  <c r="Q66" i="20" s="1"/>
  <c r="I66" i="20"/>
  <c r="T66" i="20" s="1"/>
  <c r="O65" i="20"/>
  <c r="N65" i="20"/>
  <c r="Q65" i="20" s="1"/>
  <c r="I65" i="20"/>
  <c r="T65" i="20" s="1"/>
  <c r="O64" i="20"/>
  <c r="N64" i="20"/>
  <c r="Q64" i="20" s="1"/>
  <c r="I64" i="20"/>
  <c r="T64" i="20" s="1"/>
  <c r="O63" i="20"/>
  <c r="N63" i="20"/>
  <c r="Q63" i="20" s="1"/>
  <c r="I63" i="20"/>
  <c r="T63" i="20" s="1"/>
  <c r="O62" i="20"/>
  <c r="N62" i="20"/>
  <c r="Q62" i="20" s="1"/>
  <c r="I62" i="20"/>
  <c r="T62" i="20" s="1"/>
  <c r="O61" i="20"/>
  <c r="N61" i="20"/>
  <c r="Q61" i="20" s="1"/>
  <c r="I61" i="20"/>
  <c r="T61" i="20" s="1"/>
  <c r="O60" i="20"/>
  <c r="N60" i="20"/>
  <c r="Q60" i="20" s="1"/>
  <c r="I60" i="20"/>
  <c r="T60" i="20" s="1"/>
  <c r="O59" i="20"/>
  <c r="N59" i="20"/>
  <c r="Q59" i="20" s="1"/>
  <c r="I59" i="20"/>
  <c r="T59" i="20" s="1"/>
  <c r="O58" i="20"/>
  <c r="N58" i="20"/>
  <c r="Q58" i="20" s="1"/>
  <c r="I58" i="20"/>
  <c r="T58" i="20" s="1"/>
  <c r="O57" i="20"/>
  <c r="N57" i="20"/>
  <c r="Q57" i="20" s="1"/>
  <c r="I57" i="20"/>
  <c r="T57" i="20" s="1"/>
  <c r="O56" i="20"/>
  <c r="N56" i="20"/>
  <c r="Q56" i="20" s="1"/>
  <c r="I56" i="20"/>
  <c r="T56" i="20" s="1"/>
  <c r="O55" i="20"/>
  <c r="N55" i="20"/>
  <c r="Q55" i="20" s="1"/>
  <c r="I55" i="20"/>
  <c r="T55" i="20" s="1"/>
  <c r="O54" i="20"/>
  <c r="N54" i="20"/>
  <c r="Q54" i="20" s="1"/>
  <c r="I54" i="20"/>
  <c r="T54" i="20" s="1"/>
  <c r="O53" i="20"/>
  <c r="N53" i="20"/>
  <c r="Q53" i="20" s="1"/>
  <c r="I53" i="20"/>
  <c r="T53" i="20" s="1"/>
  <c r="O52" i="20"/>
  <c r="N52" i="20"/>
  <c r="Q52" i="20" s="1"/>
  <c r="I52" i="20"/>
  <c r="T52" i="20" s="1"/>
  <c r="O51" i="20"/>
  <c r="N51" i="20"/>
  <c r="Q51" i="20" s="1"/>
  <c r="I51" i="20"/>
  <c r="T51" i="20" s="1"/>
  <c r="O50" i="20"/>
  <c r="N50" i="20"/>
  <c r="Q50" i="20" s="1"/>
  <c r="I50" i="20"/>
  <c r="T50" i="20" s="1"/>
  <c r="O49" i="20"/>
  <c r="N49" i="20"/>
  <c r="Q49" i="20" s="1"/>
  <c r="I49" i="20"/>
  <c r="T49" i="20" s="1"/>
  <c r="O48" i="20"/>
  <c r="N48" i="20"/>
  <c r="Q48" i="20" s="1"/>
  <c r="I48" i="20"/>
  <c r="T48" i="20" s="1"/>
  <c r="O47" i="20"/>
  <c r="N47" i="20"/>
  <c r="Q47" i="20" s="1"/>
  <c r="I47" i="20"/>
  <c r="T47" i="20" s="1"/>
  <c r="O46" i="20"/>
  <c r="N46" i="20"/>
  <c r="Q46" i="20" s="1"/>
  <c r="I46" i="20"/>
  <c r="T46" i="20" s="1"/>
  <c r="O45" i="20"/>
  <c r="N45" i="20"/>
  <c r="Q45" i="20" s="1"/>
  <c r="I45" i="20"/>
  <c r="T45" i="20" s="1"/>
  <c r="O44" i="20"/>
  <c r="N44" i="20"/>
  <c r="Q44" i="20" s="1"/>
  <c r="I44" i="20"/>
  <c r="T44" i="20" s="1"/>
  <c r="O43" i="20"/>
  <c r="N43" i="20"/>
  <c r="Q43" i="20" s="1"/>
  <c r="I43" i="20"/>
  <c r="T43" i="20" s="1"/>
  <c r="O42" i="20"/>
  <c r="N42" i="20"/>
  <c r="Q42" i="20" s="1"/>
  <c r="I42" i="20"/>
  <c r="T42" i="20" s="1"/>
  <c r="O41" i="20"/>
  <c r="N41" i="20"/>
  <c r="Q41" i="20" s="1"/>
  <c r="I41" i="20"/>
  <c r="T41" i="20" s="1"/>
  <c r="O40" i="20"/>
  <c r="N40" i="20"/>
  <c r="Q40" i="20" s="1"/>
  <c r="I40" i="20"/>
  <c r="T40" i="20" s="1"/>
  <c r="O39" i="20"/>
  <c r="N39" i="20"/>
  <c r="Q39" i="20" s="1"/>
  <c r="I39" i="20"/>
  <c r="T39" i="20" s="1"/>
  <c r="O38" i="20"/>
  <c r="N38" i="20"/>
  <c r="Q38" i="20" s="1"/>
  <c r="I38" i="20"/>
  <c r="T38" i="20" s="1"/>
  <c r="O37" i="20"/>
  <c r="N37" i="20"/>
  <c r="Q37" i="20" s="1"/>
  <c r="E15" i="2" s="1"/>
  <c r="I37" i="20"/>
  <c r="T37" i="20" s="1"/>
  <c r="O36" i="20"/>
  <c r="N36" i="20"/>
  <c r="Q36" i="20" s="1"/>
  <c r="I36" i="20"/>
  <c r="T36" i="20" s="1"/>
  <c r="O35" i="20"/>
  <c r="N35" i="20"/>
  <c r="Q35" i="20" s="1"/>
  <c r="I35" i="20"/>
  <c r="T35" i="20" s="1"/>
  <c r="O34" i="20"/>
  <c r="N34" i="20"/>
  <c r="Q34" i="20" s="1"/>
  <c r="I34" i="20"/>
  <c r="T34" i="20" s="1"/>
  <c r="O33" i="20"/>
  <c r="N33" i="20"/>
  <c r="Q33" i="20" s="1"/>
  <c r="I33" i="20"/>
  <c r="T33" i="20" s="1"/>
  <c r="O32" i="20"/>
  <c r="N32" i="20"/>
  <c r="Q32" i="20" s="1"/>
  <c r="I32" i="20"/>
  <c r="T32" i="20" s="1"/>
  <c r="O31" i="20"/>
  <c r="N31" i="20"/>
  <c r="Q31" i="20" s="1"/>
  <c r="I31" i="20"/>
  <c r="T31" i="20" s="1"/>
  <c r="O30" i="20"/>
  <c r="N30" i="20"/>
  <c r="Q30" i="20" s="1"/>
  <c r="I30" i="20"/>
  <c r="T30" i="20" s="1"/>
  <c r="O29" i="20"/>
  <c r="N29" i="20"/>
  <c r="Q29" i="20" s="1"/>
  <c r="I29" i="20"/>
  <c r="T29" i="20" s="1"/>
  <c r="O28" i="20"/>
  <c r="N28" i="20"/>
  <c r="Q28" i="20" s="1"/>
  <c r="I28" i="20"/>
  <c r="T28" i="20" s="1"/>
  <c r="O27" i="20"/>
  <c r="N27" i="20"/>
  <c r="Q27" i="20" s="1"/>
  <c r="I27" i="20"/>
  <c r="T27" i="20" s="1"/>
  <c r="O26" i="20"/>
  <c r="N26" i="20"/>
  <c r="Q26" i="20" s="1"/>
  <c r="I26" i="20"/>
  <c r="T26" i="20" s="1"/>
  <c r="O25" i="20"/>
  <c r="N25" i="20"/>
  <c r="Q25" i="20" s="1"/>
  <c r="D15" i="2" s="1"/>
  <c r="I25" i="20"/>
  <c r="T25" i="20" s="1"/>
  <c r="O24" i="20"/>
  <c r="N24" i="20"/>
  <c r="Q24" i="20" s="1"/>
  <c r="I24" i="20"/>
  <c r="T24" i="20" s="1"/>
  <c r="O23" i="20"/>
  <c r="N23" i="20"/>
  <c r="Q23" i="20" s="1"/>
  <c r="I23" i="20"/>
  <c r="T23" i="20" s="1"/>
  <c r="O22" i="20"/>
  <c r="N22" i="20"/>
  <c r="Q22" i="20" s="1"/>
  <c r="I22" i="20"/>
  <c r="T22" i="20" s="1"/>
  <c r="O21" i="20"/>
  <c r="N21" i="20"/>
  <c r="Q21" i="20" s="1"/>
  <c r="I21" i="20"/>
  <c r="T21" i="20" s="1"/>
  <c r="O20" i="20"/>
  <c r="N20" i="20"/>
  <c r="Q20" i="20" s="1"/>
  <c r="I20" i="20"/>
  <c r="T20" i="20" s="1"/>
  <c r="O19" i="20"/>
  <c r="N19" i="20"/>
  <c r="Q19" i="20" s="1"/>
  <c r="I19" i="20"/>
  <c r="N14" i="20"/>
  <c r="Q14" i="20" s="1"/>
  <c r="P12" i="20"/>
  <c r="M12" i="20"/>
  <c r="L12" i="20"/>
  <c r="K12" i="20"/>
  <c r="J12" i="20"/>
  <c r="P11" i="20"/>
  <c r="M11" i="20"/>
  <c r="L11" i="20"/>
  <c r="K11" i="20"/>
  <c r="J11" i="20"/>
  <c r="O129" i="19"/>
  <c r="N129" i="19"/>
  <c r="Q129" i="19" s="1"/>
  <c r="I129" i="19"/>
  <c r="T129" i="19" s="1"/>
  <c r="O128" i="19"/>
  <c r="N128" i="19"/>
  <c r="Q128" i="19" s="1"/>
  <c r="I128" i="19"/>
  <c r="T128" i="19" s="1"/>
  <c r="O127" i="19"/>
  <c r="N127" i="19"/>
  <c r="Q127" i="19" s="1"/>
  <c r="I127" i="19"/>
  <c r="T127" i="19" s="1"/>
  <c r="O126" i="19"/>
  <c r="N126" i="19"/>
  <c r="Q126" i="19" s="1"/>
  <c r="I126" i="19"/>
  <c r="T126" i="19" s="1"/>
  <c r="O125" i="19"/>
  <c r="N125" i="19"/>
  <c r="Q125" i="19" s="1"/>
  <c r="I125" i="19"/>
  <c r="T125" i="19" s="1"/>
  <c r="O124" i="19"/>
  <c r="N124" i="19"/>
  <c r="Q124" i="19" s="1"/>
  <c r="I124" i="19"/>
  <c r="T124" i="19" s="1"/>
  <c r="O123" i="19"/>
  <c r="N123" i="19"/>
  <c r="Q123" i="19" s="1"/>
  <c r="I123" i="19"/>
  <c r="T123" i="19" s="1"/>
  <c r="O122" i="19"/>
  <c r="N122" i="19"/>
  <c r="Q122" i="19" s="1"/>
  <c r="I122" i="19"/>
  <c r="T122" i="19" s="1"/>
  <c r="O121" i="19"/>
  <c r="N121" i="19"/>
  <c r="Q121" i="19" s="1"/>
  <c r="I121" i="19"/>
  <c r="T121" i="19" s="1"/>
  <c r="O120" i="19"/>
  <c r="N120" i="19"/>
  <c r="Q120" i="19" s="1"/>
  <c r="I120" i="19"/>
  <c r="T120" i="19" s="1"/>
  <c r="O119" i="19"/>
  <c r="N119" i="19"/>
  <c r="Q119" i="19" s="1"/>
  <c r="I119" i="19"/>
  <c r="T119" i="19" s="1"/>
  <c r="O118" i="19"/>
  <c r="N118" i="19"/>
  <c r="Q118" i="19" s="1"/>
  <c r="I118" i="19"/>
  <c r="T118" i="19" s="1"/>
  <c r="O117" i="19"/>
  <c r="N117" i="19"/>
  <c r="Q117" i="19" s="1"/>
  <c r="I117" i="19"/>
  <c r="T117" i="19" s="1"/>
  <c r="O116" i="19"/>
  <c r="N116" i="19"/>
  <c r="Q116" i="19" s="1"/>
  <c r="I116" i="19"/>
  <c r="T116" i="19" s="1"/>
  <c r="O115" i="19"/>
  <c r="N115" i="19"/>
  <c r="Q115" i="19" s="1"/>
  <c r="I115" i="19"/>
  <c r="T115" i="19" s="1"/>
  <c r="O114" i="19"/>
  <c r="N114" i="19"/>
  <c r="Q114" i="19" s="1"/>
  <c r="I114" i="19"/>
  <c r="T114" i="19" s="1"/>
  <c r="O113" i="19"/>
  <c r="N113" i="19"/>
  <c r="Q113" i="19" s="1"/>
  <c r="I113" i="19"/>
  <c r="T113" i="19" s="1"/>
  <c r="O112" i="19"/>
  <c r="N112" i="19"/>
  <c r="Q112" i="19" s="1"/>
  <c r="I112" i="19"/>
  <c r="T112" i="19" s="1"/>
  <c r="O111" i="19"/>
  <c r="N111" i="19"/>
  <c r="Q111" i="19" s="1"/>
  <c r="I111" i="19"/>
  <c r="T111" i="19" s="1"/>
  <c r="O110" i="19"/>
  <c r="N110" i="19"/>
  <c r="Q110" i="19" s="1"/>
  <c r="I110" i="19"/>
  <c r="T110" i="19" s="1"/>
  <c r="O109" i="19"/>
  <c r="N109" i="19"/>
  <c r="Q109" i="19" s="1"/>
  <c r="I109" i="19"/>
  <c r="T109" i="19" s="1"/>
  <c r="O108" i="19"/>
  <c r="N108" i="19"/>
  <c r="Q108" i="19" s="1"/>
  <c r="I108" i="19"/>
  <c r="T108" i="19" s="1"/>
  <c r="O107" i="19"/>
  <c r="N107" i="19"/>
  <c r="Q107" i="19" s="1"/>
  <c r="I107" i="19"/>
  <c r="T107" i="19" s="1"/>
  <c r="O106" i="19"/>
  <c r="N106" i="19"/>
  <c r="Q106" i="19" s="1"/>
  <c r="I106" i="19"/>
  <c r="T106" i="19" s="1"/>
  <c r="O105" i="19"/>
  <c r="N105" i="19"/>
  <c r="Q105" i="19" s="1"/>
  <c r="I105" i="19"/>
  <c r="T105" i="19" s="1"/>
  <c r="O104" i="19"/>
  <c r="N104" i="19"/>
  <c r="Q104" i="19" s="1"/>
  <c r="I104" i="19"/>
  <c r="T104" i="19" s="1"/>
  <c r="O103" i="19"/>
  <c r="N103" i="19"/>
  <c r="Q103" i="19" s="1"/>
  <c r="I103" i="19"/>
  <c r="T103" i="19" s="1"/>
  <c r="O102" i="19"/>
  <c r="N102" i="19"/>
  <c r="Q102" i="19" s="1"/>
  <c r="I102" i="19"/>
  <c r="T102" i="19" s="1"/>
  <c r="O101" i="19"/>
  <c r="N101" i="19"/>
  <c r="Q101" i="19" s="1"/>
  <c r="I101" i="19"/>
  <c r="T101" i="19" s="1"/>
  <c r="O100" i="19"/>
  <c r="N100" i="19"/>
  <c r="Q100" i="19" s="1"/>
  <c r="I100" i="19"/>
  <c r="T100" i="19" s="1"/>
  <c r="O99" i="19"/>
  <c r="N99" i="19"/>
  <c r="Q99" i="19" s="1"/>
  <c r="I99" i="19"/>
  <c r="T99" i="19" s="1"/>
  <c r="O98" i="19"/>
  <c r="N98" i="19"/>
  <c r="Q98" i="19" s="1"/>
  <c r="I98" i="19"/>
  <c r="T98" i="19" s="1"/>
  <c r="O97" i="19"/>
  <c r="N97" i="19"/>
  <c r="Q97" i="19" s="1"/>
  <c r="I97" i="19"/>
  <c r="T97" i="19" s="1"/>
  <c r="O96" i="19"/>
  <c r="N96" i="19"/>
  <c r="Q96" i="19" s="1"/>
  <c r="I96" i="19"/>
  <c r="T96" i="19" s="1"/>
  <c r="O95" i="19"/>
  <c r="N95" i="19"/>
  <c r="Q95" i="19" s="1"/>
  <c r="I95" i="19"/>
  <c r="T95" i="19" s="1"/>
  <c r="O94" i="19"/>
  <c r="N94" i="19"/>
  <c r="Q94" i="19" s="1"/>
  <c r="I94" i="19"/>
  <c r="T94" i="19" s="1"/>
  <c r="O93" i="19"/>
  <c r="N93" i="19"/>
  <c r="Q93" i="19" s="1"/>
  <c r="I93" i="19"/>
  <c r="T93" i="19" s="1"/>
  <c r="O92" i="19"/>
  <c r="N92" i="19"/>
  <c r="Q92" i="19" s="1"/>
  <c r="I92" i="19"/>
  <c r="T92" i="19" s="1"/>
  <c r="O91" i="19"/>
  <c r="N91" i="19"/>
  <c r="Q91" i="19" s="1"/>
  <c r="I91" i="19"/>
  <c r="T91" i="19" s="1"/>
  <c r="O90" i="19"/>
  <c r="N90" i="19"/>
  <c r="Q90" i="19" s="1"/>
  <c r="I90" i="19"/>
  <c r="T90" i="19" s="1"/>
  <c r="O89" i="19"/>
  <c r="N89" i="19"/>
  <c r="Q89" i="19" s="1"/>
  <c r="I89" i="19"/>
  <c r="T89" i="19" s="1"/>
  <c r="O88" i="19"/>
  <c r="N88" i="19"/>
  <c r="Q88" i="19" s="1"/>
  <c r="I88" i="19"/>
  <c r="T88" i="19" s="1"/>
  <c r="O87" i="19"/>
  <c r="N87" i="19"/>
  <c r="Q87" i="19" s="1"/>
  <c r="I87" i="19"/>
  <c r="T87" i="19" s="1"/>
  <c r="O86" i="19"/>
  <c r="N86" i="19"/>
  <c r="Q86" i="19" s="1"/>
  <c r="I86" i="19"/>
  <c r="T86" i="19" s="1"/>
  <c r="O85" i="19"/>
  <c r="N85" i="19"/>
  <c r="Q85" i="19" s="1"/>
  <c r="I85" i="19"/>
  <c r="T85" i="19" s="1"/>
  <c r="O84" i="19"/>
  <c r="N84" i="19"/>
  <c r="Q84" i="19" s="1"/>
  <c r="I84" i="19"/>
  <c r="T84" i="19" s="1"/>
  <c r="O83" i="19"/>
  <c r="N83" i="19"/>
  <c r="Q83" i="19" s="1"/>
  <c r="I83" i="19"/>
  <c r="T83" i="19" s="1"/>
  <c r="O82" i="19"/>
  <c r="N82" i="19"/>
  <c r="Q82" i="19" s="1"/>
  <c r="I82" i="19"/>
  <c r="T82" i="19" s="1"/>
  <c r="O81" i="19"/>
  <c r="N81" i="19"/>
  <c r="Q81" i="19" s="1"/>
  <c r="I81" i="19"/>
  <c r="T81" i="19" s="1"/>
  <c r="O80" i="19"/>
  <c r="N80" i="19"/>
  <c r="Q80" i="19" s="1"/>
  <c r="I80" i="19"/>
  <c r="T80" i="19" s="1"/>
  <c r="O79" i="19"/>
  <c r="N79" i="19"/>
  <c r="Q79" i="19" s="1"/>
  <c r="I79" i="19"/>
  <c r="T79" i="19" s="1"/>
  <c r="O78" i="19"/>
  <c r="N78" i="19"/>
  <c r="Q78" i="19" s="1"/>
  <c r="I78" i="19"/>
  <c r="T78" i="19" s="1"/>
  <c r="O77" i="19"/>
  <c r="N77" i="19"/>
  <c r="Q77" i="19" s="1"/>
  <c r="I77" i="19"/>
  <c r="T77" i="19" s="1"/>
  <c r="O76" i="19"/>
  <c r="N76" i="19"/>
  <c r="Q76" i="19" s="1"/>
  <c r="I76" i="19"/>
  <c r="T76" i="19" s="1"/>
  <c r="O75" i="19"/>
  <c r="N75" i="19"/>
  <c r="Q75" i="19" s="1"/>
  <c r="I75" i="19"/>
  <c r="T75" i="19" s="1"/>
  <c r="O74" i="19"/>
  <c r="N74" i="19"/>
  <c r="Q74" i="19" s="1"/>
  <c r="I74" i="19"/>
  <c r="T74" i="19" s="1"/>
  <c r="O73" i="19"/>
  <c r="N73" i="19"/>
  <c r="Q73" i="19" s="1"/>
  <c r="I73" i="19"/>
  <c r="T73" i="19" s="1"/>
  <c r="O72" i="19"/>
  <c r="N72" i="19"/>
  <c r="Q72" i="19" s="1"/>
  <c r="I72" i="19"/>
  <c r="T72" i="19" s="1"/>
  <c r="O71" i="19"/>
  <c r="N71" i="19"/>
  <c r="Q71" i="19" s="1"/>
  <c r="I71" i="19"/>
  <c r="T71" i="19" s="1"/>
  <c r="O70" i="19"/>
  <c r="N70" i="19"/>
  <c r="Q70" i="19" s="1"/>
  <c r="I70" i="19"/>
  <c r="T70" i="19" s="1"/>
  <c r="O69" i="19"/>
  <c r="N69" i="19"/>
  <c r="Q69" i="19" s="1"/>
  <c r="I69" i="19"/>
  <c r="T69" i="19" s="1"/>
  <c r="O68" i="19"/>
  <c r="N68" i="19"/>
  <c r="Q68" i="19" s="1"/>
  <c r="I68" i="19"/>
  <c r="T68" i="19" s="1"/>
  <c r="O67" i="19"/>
  <c r="N67" i="19"/>
  <c r="Q67" i="19" s="1"/>
  <c r="I67" i="19"/>
  <c r="T67" i="19" s="1"/>
  <c r="O66" i="19"/>
  <c r="N66" i="19"/>
  <c r="Q66" i="19" s="1"/>
  <c r="I66" i="19"/>
  <c r="T66" i="19" s="1"/>
  <c r="O65" i="19"/>
  <c r="N65" i="19"/>
  <c r="Q65" i="19" s="1"/>
  <c r="I65" i="19"/>
  <c r="T65" i="19" s="1"/>
  <c r="O64" i="19"/>
  <c r="N64" i="19"/>
  <c r="Q64" i="19" s="1"/>
  <c r="I64" i="19"/>
  <c r="T64" i="19" s="1"/>
  <c r="O63" i="19"/>
  <c r="N63" i="19"/>
  <c r="Q63" i="19" s="1"/>
  <c r="I63" i="19"/>
  <c r="T63" i="19" s="1"/>
  <c r="O62" i="19"/>
  <c r="N62" i="19"/>
  <c r="Q62" i="19" s="1"/>
  <c r="I62" i="19"/>
  <c r="T62" i="19" s="1"/>
  <c r="O61" i="19"/>
  <c r="N61" i="19"/>
  <c r="Q61" i="19" s="1"/>
  <c r="I61" i="19"/>
  <c r="T61" i="19" s="1"/>
  <c r="O60" i="19"/>
  <c r="N60" i="19"/>
  <c r="Q60" i="19" s="1"/>
  <c r="I60" i="19"/>
  <c r="T60" i="19" s="1"/>
  <c r="O59" i="19"/>
  <c r="N59" i="19"/>
  <c r="Q59" i="19" s="1"/>
  <c r="I59" i="19"/>
  <c r="T59" i="19" s="1"/>
  <c r="O58" i="19"/>
  <c r="N58" i="19"/>
  <c r="Q58" i="19" s="1"/>
  <c r="I58" i="19"/>
  <c r="T58" i="19" s="1"/>
  <c r="O57" i="19"/>
  <c r="N57" i="19"/>
  <c r="Q57" i="19" s="1"/>
  <c r="I57" i="19"/>
  <c r="T57" i="19" s="1"/>
  <c r="O56" i="19"/>
  <c r="N56" i="19"/>
  <c r="Q56" i="19" s="1"/>
  <c r="I56" i="19"/>
  <c r="T56" i="19" s="1"/>
  <c r="O55" i="19"/>
  <c r="N55" i="19"/>
  <c r="Q55" i="19" s="1"/>
  <c r="I55" i="19"/>
  <c r="T55" i="19" s="1"/>
  <c r="O54" i="19"/>
  <c r="N54" i="19"/>
  <c r="Q54" i="19" s="1"/>
  <c r="I54" i="19"/>
  <c r="T54" i="19" s="1"/>
  <c r="O53" i="19"/>
  <c r="N53" i="19"/>
  <c r="Q53" i="19" s="1"/>
  <c r="I53" i="19"/>
  <c r="T53" i="19" s="1"/>
  <c r="O52" i="19"/>
  <c r="N52" i="19"/>
  <c r="Q52" i="19" s="1"/>
  <c r="I52" i="19"/>
  <c r="T52" i="19" s="1"/>
  <c r="O51" i="19"/>
  <c r="N51" i="19"/>
  <c r="Q51" i="19" s="1"/>
  <c r="I51" i="19"/>
  <c r="T51" i="19" s="1"/>
  <c r="O50" i="19"/>
  <c r="N50" i="19"/>
  <c r="Q50" i="19" s="1"/>
  <c r="I50" i="19"/>
  <c r="T50" i="19" s="1"/>
  <c r="O49" i="19"/>
  <c r="N49" i="19"/>
  <c r="Q49" i="19" s="1"/>
  <c r="I49" i="19"/>
  <c r="T49" i="19" s="1"/>
  <c r="O48" i="19"/>
  <c r="N48" i="19"/>
  <c r="Q48" i="19" s="1"/>
  <c r="I48" i="19"/>
  <c r="T48" i="19" s="1"/>
  <c r="O47" i="19"/>
  <c r="N47" i="19"/>
  <c r="Q47" i="19" s="1"/>
  <c r="I47" i="19"/>
  <c r="T47" i="19" s="1"/>
  <c r="O46" i="19"/>
  <c r="N46" i="19"/>
  <c r="Q46" i="19" s="1"/>
  <c r="I46" i="19"/>
  <c r="T46" i="19" s="1"/>
  <c r="O45" i="19"/>
  <c r="N45" i="19"/>
  <c r="Q45" i="19" s="1"/>
  <c r="I45" i="19"/>
  <c r="T45" i="19" s="1"/>
  <c r="O44" i="19"/>
  <c r="N44" i="19"/>
  <c r="Q44" i="19" s="1"/>
  <c r="I44" i="19"/>
  <c r="T44" i="19" s="1"/>
  <c r="O43" i="19"/>
  <c r="N43" i="19"/>
  <c r="Q43" i="19" s="1"/>
  <c r="I43" i="19"/>
  <c r="T43" i="19" s="1"/>
  <c r="O42" i="19"/>
  <c r="N42" i="19"/>
  <c r="Q42" i="19" s="1"/>
  <c r="I42" i="19"/>
  <c r="T42" i="19" s="1"/>
  <c r="O41" i="19"/>
  <c r="N41" i="19"/>
  <c r="Q41" i="19" s="1"/>
  <c r="I41" i="19"/>
  <c r="T41" i="19" s="1"/>
  <c r="O40" i="19"/>
  <c r="N40" i="19"/>
  <c r="Q40" i="19" s="1"/>
  <c r="I40" i="19"/>
  <c r="T40" i="19" s="1"/>
  <c r="O39" i="19"/>
  <c r="N39" i="19"/>
  <c r="Q39" i="19" s="1"/>
  <c r="I39" i="19"/>
  <c r="T39" i="19" s="1"/>
  <c r="O38" i="19"/>
  <c r="N38" i="19"/>
  <c r="Q38" i="19" s="1"/>
  <c r="I38" i="19"/>
  <c r="T38" i="19" s="1"/>
  <c r="O37" i="19"/>
  <c r="N37" i="19"/>
  <c r="Q37" i="19" s="1"/>
  <c r="I37" i="19"/>
  <c r="T37" i="19" s="1"/>
  <c r="O36" i="19"/>
  <c r="N36" i="19"/>
  <c r="Q36" i="19" s="1"/>
  <c r="I36" i="19"/>
  <c r="T36" i="19" s="1"/>
  <c r="O35" i="19"/>
  <c r="N35" i="19"/>
  <c r="Q35" i="19" s="1"/>
  <c r="I35" i="19"/>
  <c r="T35" i="19" s="1"/>
  <c r="O34" i="19"/>
  <c r="N34" i="19"/>
  <c r="Q34" i="19" s="1"/>
  <c r="I34" i="19"/>
  <c r="T34" i="19" s="1"/>
  <c r="O33" i="19"/>
  <c r="N33" i="19"/>
  <c r="Q33" i="19" s="1"/>
  <c r="I33" i="19"/>
  <c r="T33" i="19" s="1"/>
  <c r="O32" i="19"/>
  <c r="N32" i="19"/>
  <c r="Q32" i="19" s="1"/>
  <c r="I32" i="19"/>
  <c r="T32" i="19" s="1"/>
  <c r="O31" i="19"/>
  <c r="N31" i="19"/>
  <c r="Q31" i="19" s="1"/>
  <c r="C14" i="2" s="1"/>
  <c r="I31" i="19"/>
  <c r="T31" i="19" s="1"/>
  <c r="O30" i="19"/>
  <c r="N30" i="19"/>
  <c r="Q30" i="19" s="1"/>
  <c r="I30" i="19"/>
  <c r="T30" i="19" s="1"/>
  <c r="O29" i="19"/>
  <c r="N29" i="19"/>
  <c r="Q29" i="19" s="1"/>
  <c r="I29" i="19"/>
  <c r="T29" i="19" s="1"/>
  <c r="O28" i="19"/>
  <c r="N28" i="19"/>
  <c r="Q28" i="19" s="1"/>
  <c r="I28" i="19"/>
  <c r="T28" i="19" s="1"/>
  <c r="O27" i="19"/>
  <c r="N27" i="19"/>
  <c r="Q27" i="19" s="1"/>
  <c r="I27" i="19"/>
  <c r="T27" i="19" s="1"/>
  <c r="O26" i="19"/>
  <c r="N26" i="19"/>
  <c r="Q26" i="19" s="1"/>
  <c r="I26" i="19"/>
  <c r="T26" i="19" s="1"/>
  <c r="O25" i="19"/>
  <c r="N25" i="19"/>
  <c r="Q25" i="19" s="1"/>
  <c r="I25" i="19"/>
  <c r="T25" i="19" s="1"/>
  <c r="O24" i="19"/>
  <c r="N24" i="19"/>
  <c r="Q24" i="19" s="1"/>
  <c r="I24" i="19"/>
  <c r="T24" i="19" s="1"/>
  <c r="O23" i="19"/>
  <c r="N23" i="19"/>
  <c r="Q23" i="19" s="1"/>
  <c r="I23" i="19"/>
  <c r="T23" i="19" s="1"/>
  <c r="O22" i="19"/>
  <c r="N22" i="19"/>
  <c r="Q22" i="19" s="1"/>
  <c r="I22" i="19"/>
  <c r="T22" i="19" s="1"/>
  <c r="O21" i="19"/>
  <c r="N21" i="19"/>
  <c r="Q21" i="19" s="1"/>
  <c r="I21" i="19"/>
  <c r="T21" i="19" s="1"/>
  <c r="O20" i="19"/>
  <c r="N20" i="19"/>
  <c r="Q20" i="19" s="1"/>
  <c r="I20" i="19"/>
  <c r="T20" i="19" s="1"/>
  <c r="O19" i="19"/>
  <c r="N19" i="19"/>
  <c r="Q19" i="19" s="1"/>
  <c r="B14" i="2" s="1"/>
  <c r="I19" i="19"/>
  <c r="T19" i="19" s="1"/>
  <c r="N14" i="19"/>
  <c r="Q14" i="19" s="1"/>
  <c r="P12" i="19"/>
  <c r="N12" i="19"/>
  <c r="M12" i="19"/>
  <c r="L12" i="19"/>
  <c r="K12" i="19"/>
  <c r="J12" i="19"/>
  <c r="P11" i="19"/>
  <c r="M11" i="19"/>
  <c r="L11" i="19"/>
  <c r="K11" i="19"/>
  <c r="J11" i="19"/>
  <c r="O129" i="18"/>
  <c r="N129" i="18"/>
  <c r="Q129" i="18" s="1"/>
  <c r="I129" i="18"/>
  <c r="T129" i="18" s="1"/>
  <c r="O128" i="18"/>
  <c r="N128" i="18"/>
  <c r="Q128" i="18" s="1"/>
  <c r="I128" i="18"/>
  <c r="T128" i="18" s="1"/>
  <c r="O127" i="18"/>
  <c r="N127" i="18"/>
  <c r="Q127" i="18" s="1"/>
  <c r="I127" i="18"/>
  <c r="T127" i="18" s="1"/>
  <c r="O126" i="18"/>
  <c r="N126" i="18"/>
  <c r="Q126" i="18" s="1"/>
  <c r="I126" i="18"/>
  <c r="T126" i="18" s="1"/>
  <c r="O125" i="18"/>
  <c r="N125" i="18"/>
  <c r="Q125" i="18" s="1"/>
  <c r="I125" i="18"/>
  <c r="T125" i="18" s="1"/>
  <c r="O124" i="18"/>
  <c r="N124" i="18"/>
  <c r="Q124" i="18" s="1"/>
  <c r="I124" i="18"/>
  <c r="T124" i="18" s="1"/>
  <c r="O123" i="18"/>
  <c r="N123" i="18"/>
  <c r="Q123" i="18" s="1"/>
  <c r="I123" i="18"/>
  <c r="T123" i="18" s="1"/>
  <c r="O122" i="18"/>
  <c r="N122" i="18"/>
  <c r="Q122" i="18" s="1"/>
  <c r="I122" i="18"/>
  <c r="T122" i="18" s="1"/>
  <c r="O121" i="18"/>
  <c r="N121" i="18"/>
  <c r="Q121" i="18" s="1"/>
  <c r="I121" i="18"/>
  <c r="T121" i="18" s="1"/>
  <c r="O120" i="18"/>
  <c r="N120" i="18"/>
  <c r="Q120" i="18" s="1"/>
  <c r="I120" i="18"/>
  <c r="T120" i="18" s="1"/>
  <c r="O119" i="18"/>
  <c r="N119" i="18"/>
  <c r="Q119" i="18" s="1"/>
  <c r="I119" i="18"/>
  <c r="T119" i="18" s="1"/>
  <c r="O118" i="18"/>
  <c r="N118" i="18"/>
  <c r="Q118" i="18" s="1"/>
  <c r="I118" i="18"/>
  <c r="T118" i="18" s="1"/>
  <c r="O117" i="18"/>
  <c r="N117" i="18"/>
  <c r="Q117" i="18" s="1"/>
  <c r="I117" i="18"/>
  <c r="T117" i="18" s="1"/>
  <c r="O116" i="18"/>
  <c r="N116" i="18"/>
  <c r="Q116" i="18" s="1"/>
  <c r="I116" i="18"/>
  <c r="T116" i="18" s="1"/>
  <c r="O115" i="18"/>
  <c r="N115" i="18"/>
  <c r="Q115" i="18" s="1"/>
  <c r="I115" i="18"/>
  <c r="T115" i="18" s="1"/>
  <c r="O114" i="18"/>
  <c r="N114" i="18"/>
  <c r="Q114" i="18" s="1"/>
  <c r="I114" i="18"/>
  <c r="T114" i="18" s="1"/>
  <c r="O113" i="18"/>
  <c r="N113" i="18"/>
  <c r="Q113" i="18" s="1"/>
  <c r="I113" i="18"/>
  <c r="T113" i="18" s="1"/>
  <c r="O112" i="18"/>
  <c r="N112" i="18"/>
  <c r="Q112" i="18" s="1"/>
  <c r="I112" i="18"/>
  <c r="T112" i="18" s="1"/>
  <c r="O111" i="18"/>
  <c r="N111" i="18"/>
  <c r="Q111" i="18" s="1"/>
  <c r="I111" i="18"/>
  <c r="T111" i="18" s="1"/>
  <c r="O110" i="18"/>
  <c r="N110" i="18"/>
  <c r="Q110" i="18" s="1"/>
  <c r="I110" i="18"/>
  <c r="T110" i="18" s="1"/>
  <c r="O109" i="18"/>
  <c r="N109" i="18"/>
  <c r="Q109" i="18" s="1"/>
  <c r="I109" i="18"/>
  <c r="T109" i="18" s="1"/>
  <c r="O108" i="18"/>
  <c r="N108" i="18"/>
  <c r="Q108" i="18" s="1"/>
  <c r="I108" i="18"/>
  <c r="T108" i="18" s="1"/>
  <c r="O107" i="18"/>
  <c r="N107" i="18"/>
  <c r="Q107" i="18" s="1"/>
  <c r="I107" i="18"/>
  <c r="T107" i="18" s="1"/>
  <c r="O106" i="18"/>
  <c r="N106" i="18"/>
  <c r="Q106" i="18" s="1"/>
  <c r="I106" i="18"/>
  <c r="T106" i="18" s="1"/>
  <c r="O105" i="18"/>
  <c r="N105" i="18"/>
  <c r="Q105" i="18" s="1"/>
  <c r="I105" i="18"/>
  <c r="T105" i="18" s="1"/>
  <c r="O104" i="18"/>
  <c r="N104" i="18"/>
  <c r="Q104" i="18" s="1"/>
  <c r="I104" i="18"/>
  <c r="T104" i="18" s="1"/>
  <c r="O103" i="18"/>
  <c r="N103" i="18"/>
  <c r="Q103" i="18" s="1"/>
  <c r="I103" i="18"/>
  <c r="T103" i="18" s="1"/>
  <c r="O102" i="18"/>
  <c r="N102" i="18"/>
  <c r="Q102" i="18" s="1"/>
  <c r="I102" i="18"/>
  <c r="T102" i="18" s="1"/>
  <c r="O101" i="18"/>
  <c r="N101" i="18"/>
  <c r="Q101" i="18" s="1"/>
  <c r="I101" i="18"/>
  <c r="T101" i="18" s="1"/>
  <c r="O100" i="18"/>
  <c r="N100" i="18"/>
  <c r="Q100" i="18" s="1"/>
  <c r="I100" i="18"/>
  <c r="T100" i="18" s="1"/>
  <c r="O99" i="18"/>
  <c r="N99" i="18"/>
  <c r="Q99" i="18" s="1"/>
  <c r="I99" i="18"/>
  <c r="T99" i="18" s="1"/>
  <c r="O98" i="18"/>
  <c r="N98" i="18"/>
  <c r="Q98" i="18" s="1"/>
  <c r="I98" i="18"/>
  <c r="T98" i="18" s="1"/>
  <c r="O97" i="18"/>
  <c r="N97" i="18"/>
  <c r="Q97" i="18" s="1"/>
  <c r="I97" i="18"/>
  <c r="T97" i="18" s="1"/>
  <c r="O96" i="18"/>
  <c r="N96" i="18"/>
  <c r="Q96" i="18" s="1"/>
  <c r="I96" i="18"/>
  <c r="T96" i="18" s="1"/>
  <c r="O95" i="18"/>
  <c r="N95" i="18"/>
  <c r="Q95" i="18" s="1"/>
  <c r="I95" i="18"/>
  <c r="T95" i="18" s="1"/>
  <c r="O94" i="18"/>
  <c r="N94" i="18"/>
  <c r="Q94" i="18" s="1"/>
  <c r="I94" i="18"/>
  <c r="T94" i="18" s="1"/>
  <c r="O93" i="18"/>
  <c r="N93" i="18"/>
  <c r="Q93" i="18" s="1"/>
  <c r="I93" i="18"/>
  <c r="T93" i="18" s="1"/>
  <c r="O92" i="18"/>
  <c r="N92" i="18"/>
  <c r="Q92" i="18" s="1"/>
  <c r="I92" i="18"/>
  <c r="T92" i="18" s="1"/>
  <c r="O91" i="18"/>
  <c r="N91" i="18"/>
  <c r="Q91" i="18" s="1"/>
  <c r="I91" i="18"/>
  <c r="T91" i="18" s="1"/>
  <c r="O90" i="18"/>
  <c r="N90" i="18"/>
  <c r="Q90" i="18" s="1"/>
  <c r="I90" i="18"/>
  <c r="T90" i="18" s="1"/>
  <c r="O89" i="18"/>
  <c r="N89" i="18"/>
  <c r="Q89" i="18" s="1"/>
  <c r="I89" i="18"/>
  <c r="T89" i="18" s="1"/>
  <c r="O88" i="18"/>
  <c r="N88" i="18"/>
  <c r="Q88" i="18" s="1"/>
  <c r="I88" i="18"/>
  <c r="T88" i="18" s="1"/>
  <c r="O87" i="18"/>
  <c r="N87" i="18"/>
  <c r="Q87" i="18" s="1"/>
  <c r="I87" i="18"/>
  <c r="T87" i="18" s="1"/>
  <c r="O86" i="18"/>
  <c r="N86" i="18"/>
  <c r="Q86" i="18" s="1"/>
  <c r="I86" i="18"/>
  <c r="T86" i="18" s="1"/>
  <c r="O85" i="18"/>
  <c r="N85" i="18"/>
  <c r="Q85" i="18" s="1"/>
  <c r="I85" i="18"/>
  <c r="T85" i="18" s="1"/>
  <c r="O84" i="18"/>
  <c r="N84" i="18"/>
  <c r="Q84" i="18" s="1"/>
  <c r="I84" i="18"/>
  <c r="T84" i="18" s="1"/>
  <c r="O83" i="18"/>
  <c r="N83" i="18"/>
  <c r="Q83" i="18" s="1"/>
  <c r="I83" i="18"/>
  <c r="T83" i="18" s="1"/>
  <c r="O82" i="18"/>
  <c r="N82" i="18"/>
  <c r="Q82" i="18" s="1"/>
  <c r="I82" i="18"/>
  <c r="T82" i="18" s="1"/>
  <c r="O81" i="18"/>
  <c r="N81" i="18"/>
  <c r="Q81" i="18" s="1"/>
  <c r="I81" i="18"/>
  <c r="T81" i="18" s="1"/>
  <c r="O80" i="18"/>
  <c r="N80" i="18"/>
  <c r="Q80" i="18" s="1"/>
  <c r="I80" i="18"/>
  <c r="T80" i="18" s="1"/>
  <c r="O79" i="18"/>
  <c r="N79" i="18"/>
  <c r="Q79" i="18" s="1"/>
  <c r="I79" i="18"/>
  <c r="T79" i="18" s="1"/>
  <c r="O78" i="18"/>
  <c r="N78" i="18"/>
  <c r="Q78" i="18" s="1"/>
  <c r="I78" i="18"/>
  <c r="T78" i="18" s="1"/>
  <c r="O77" i="18"/>
  <c r="N77" i="18"/>
  <c r="Q77" i="18" s="1"/>
  <c r="I77" i="18"/>
  <c r="T77" i="18" s="1"/>
  <c r="O76" i="18"/>
  <c r="N76" i="18"/>
  <c r="Q76" i="18" s="1"/>
  <c r="I76" i="18"/>
  <c r="T76" i="18" s="1"/>
  <c r="O75" i="18"/>
  <c r="N75" i="18"/>
  <c r="Q75" i="18" s="1"/>
  <c r="I75" i="18"/>
  <c r="T75" i="18" s="1"/>
  <c r="O74" i="18"/>
  <c r="N74" i="18"/>
  <c r="Q74" i="18" s="1"/>
  <c r="I74" i="18"/>
  <c r="T74" i="18" s="1"/>
  <c r="O73" i="18"/>
  <c r="N73" i="18"/>
  <c r="Q73" i="18" s="1"/>
  <c r="I73" i="18"/>
  <c r="T73" i="18" s="1"/>
  <c r="O72" i="18"/>
  <c r="N72" i="18"/>
  <c r="Q72" i="18" s="1"/>
  <c r="I72" i="18"/>
  <c r="T72" i="18" s="1"/>
  <c r="O71" i="18"/>
  <c r="N71" i="18"/>
  <c r="Q71" i="18" s="1"/>
  <c r="I71" i="18"/>
  <c r="T71" i="18" s="1"/>
  <c r="O70" i="18"/>
  <c r="N70" i="18"/>
  <c r="Q70" i="18" s="1"/>
  <c r="I70" i="18"/>
  <c r="T70" i="18" s="1"/>
  <c r="O69" i="18"/>
  <c r="N69" i="18"/>
  <c r="Q69" i="18" s="1"/>
  <c r="I69" i="18"/>
  <c r="T69" i="18" s="1"/>
  <c r="O68" i="18"/>
  <c r="N68" i="18"/>
  <c r="Q68" i="18" s="1"/>
  <c r="I68" i="18"/>
  <c r="T68" i="18" s="1"/>
  <c r="O67" i="18"/>
  <c r="N67" i="18"/>
  <c r="Q67" i="18" s="1"/>
  <c r="I67" i="18"/>
  <c r="T67" i="18" s="1"/>
  <c r="O66" i="18"/>
  <c r="N66" i="18"/>
  <c r="Q66" i="18" s="1"/>
  <c r="I66" i="18"/>
  <c r="T66" i="18" s="1"/>
  <c r="O65" i="18"/>
  <c r="N65" i="18"/>
  <c r="Q65" i="18" s="1"/>
  <c r="I65" i="18"/>
  <c r="T65" i="18" s="1"/>
  <c r="O64" i="18"/>
  <c r="N64" i="18"/>
  <c r="Q64" i="18" s="1"/>
  <c r="I64" i="18"/>
  <c r="T64" i="18" s="1"/>
  <c r="O63" i="18"/>
  <c r="N63" i="18"/>
  <c r="Q63" i="18" s="1"/>
  <c r="I63" i="18"/>
  <c r="T63" i="18" s="1"/>
  <c r="O62" i="18"/>
  <c r="N62" i="18"/>
  <c r="Q62" i="18" s="1"/>
  <c r="I62" i="18"/>
  <c r="T62" i="18" s="1"/>
  <c r="O61" i="18"/>
  <c r="N61" i="18"/>
  <c r="Q61" i="18" s="1"/>
  <c r="I61" i="18"/>
  <c r="T61" i="18" s="1"/>
  <c r="O60" i="18"/>
  <c r="N60" i="18"/>
  <c r="Q60" i="18" s="1"/>
  <c r="I60" i="18"/>
  <c r="T60" i="18" s="1"/>
  <c r="O59" i="18"/>
  <c r="N59" i="18"/>
  <c r="Q59" i="18" s="1"/>
  <c r="I59" i="18"/>
  <c r="T59" i="18" s="1"/>
  <c r="O58" i="18"/>
  <c r="N58" i="18"/>
  <c r="Q58" i="18" s="1"/>
  <c r="I58" i="18"/>
  <c r="T58" i="18" s="1"/>
  <c r="O57" i="18"/>
  <c r="N57" i="18"/>
  <c r="Q57" i="18" s="1"/>
  <c r="I57" i="18"/>
  <c r="T57" i="18" s="1"/>
  <c r="O56" i="18"/>
  <c r="N56" i="18"/>
  <c r="Q56" i="18" s="1"/>
  <c r="I56" i="18"/>
  <c r="T56" i="18" s="1"/>
  <c r="O55" i="18"/>
  <c r="N55" i="18"/>
  <c r="Q55" i="18" s="1"/>
  <c r="I55" i="18"/>
  <c r="T55" i="18" s="1"/>
  <c r="O54" i="18"/>
  <c r="N54" i="18"/>
  <c r="Q54" i="18" s="1"/>
  <c r="I54" i="18"/>
  <c r="T54" i="18" s="1"/>
  <c r="O53" i="18"/>
  <c r="N53" i="18"/>
  <c r="Q53" i="18" s="1"/>
  <c r="I53" i="18"/>
  <c r="T53" i="18" s="1"/>
  <c r="O52" i="18"/>
  <c r="N52" i="18"/>
  <c r="Q52" i="18" s="1"/>
  <c r="I52" i="18"/>
  <c r="T52" i="18" s="1"/>
  <c r="O51" i="18"/>
  <c r="N51" i="18"/>
  <c r="Q51" i="18" s="1"/>
  <c r="I51" i="18"/>
  <c r="T51" i="18" s="1"/>
  <c r="O50" i="18"/>
  <c r="N50" i="18"/>
  <c r="Q50" i="18" s="1"/>
  <c r="I50" i="18"/>
  <c r="T50" i="18" s="1"/>
  <c r="O49" i="18"/>
  <c r="N49" i="18"/>
  <c r="Q49" i="18" s="1"/>
  <c r="I49" i="18"/>
  <c r="T49" i="18" s="1"/>
  <c r="O48" i="18"/>
  <c r="N48" i="18"/>
  <c r="Q48" i="18" s="1"/>
  <c r="I48" i="18"/>
  <c r="T48" i="18" s="1"/>
  <c r="O47" i="18"/>
  <c r="N47" i="18"/>
  <c r="Q47" i="18" s="1"/>
  <c r="I47" i="18"/>
  <c r="T47" i="18" s="1"/>
  <c r="O46" i="18"/>
  <c r="N46" i="18"/>
  <c r="Q46" i="18" s="1"/>
  <c r="I46" i="18"/>
  <c r="T46" i="18" s="1"/>
  <c r="O45" i="18"/>
  <c r="N45" i="18"/>
  <c r="Q45" i="18" s="1"/>
  <c r="I45" i="18"/>
  <c r="T45" i="18" s="1"/>
  <c r="O44" i="18"/>
  <c r="N44" i="18"/>
  <c r="Q44" i="18" s="1"/>
  <c r="I44" i="18"/>
  <c r="T44" i="18" s="1"/>
  <c r="O43" i="18"/>
  <c r="N43" i="18"/>
  <c r="Q43" i="18" s="1"/>
  <c r="I43" i="18"/>
  <c r="T43" i="18" s="1"/>
  <c r="O42" i="18"/>
  <c r="N42" i="18"/>
  <c r="Q42" i="18" s="1"/>
  <c r="I42" i="18"/>
  <c r="T42" i="18" s="1"/>
  <c r="O41" i="18"/>
  <c r="N41" i="18"/>
  <c r="Q41" i="18" s="1"/>
  <c r="I41" i="18"/>
  <c r="T41" i="18" s="1"/>
  <c r="O40" i="18"/>
  <c r="N40" i="18"/>
  <c r="Q40" i="18" s="1"/>
  <c r="I40" i="18"/>
  <c r="T40" i="18" s="1"/>
  <c r="O39" i="18"/>
  <c r="N39" i="18"/>
  <c r="Q39" i="18" s="1"/>
  <c r="I39" i="18"/>
  <c r="T39" i="18" s="1"/>
  <c r="O38" i="18"/>
  <c r="N38" i="18"/>
  <c r="Q38" i="18" s="1"/>
  <c r="I38" i="18"/>
  <c r="T38" i="18" s="1"/>
  <c r="O37" i="18"/>
  <c r="N37" i="18"/>
  <c r="Q37" i="18" s="1"/>
  <c r="E13" i="2" s="1"/>
  <c r="I37" i="18"/>
  <c r="T37" i="18" s="1"/>
  <c r="O36" i="18"/>
  <c r="N36" i="18"/>
  <c r="Q36" i="18" s="1"/>
  <c r="I36" i="18"/>
  <c r="T36" i="18" s="1"/>
  <c r="O35" i="18"/>
  <c r="N35" i="18"/>
  <c r="Q35" i="18" s="1"/>
  <c r="I35" i="18"/>
  <c r="T35" i="18" s="1"/>
  <c r="O34" i="18"/>
  <c r="N34" i="18"/>
  <c r="Q34" i="18" s="1"/>
  <c r="I34" i="18"/>
  <c r="T34" i="18" s="1"/>
  <c r="O33" i="18"/>
  <c r="N33" i="18"/>
  <c r="Q33" i="18" s="1"/>
  <c r="Q12" i="18" s="1"/>
  <c r="I33" i="18"/>
  <c r="T33" i="18" s="1"/>
  <c r="O32" i="18"/>
  <c r="N32" i="18"/>
  <c r="Q32" i="18" s="1"/>
  <c r="I32" i="18"/>
  <c r="T32" i="18" s="1"/>
  <c r="O31" i="18"/>
  <c r="N31" i="18"/>
  <c r="Q31" i="18" s="1"/>
  <c r="I31" i="18"/>
  <c r="T31" i="18" s="1"/>
  <c r="O30" i="18"/>
  <c r="N30" i="18"/>
  <c r="Q30" i="18" s="1"/>
  <c r="I30" i="18"/>
  <c r="T30" i="18" s="1"/>
  <c r="O29" i="18"/>
  <c r="N29" i="18"/>
  <c r="Q29" i="18" s="1"/>
  <c r="I29" i="18"/>
  <c r="T29" i="18" s="1"/>
  <c r="O28" i="18"/>
  <c r="N28" i="18"/>
  <c r="Q28" i="18" s="1"/>
  <c r="I28" i="18"/>
  <c r="T28" i="18" s="1"/>
  <c r="O27" i="18"/>
  <c r="N27" i="18"/>
  <c r="Q27" i="18" s="1"/>
  <c r="I27" i="18"/>
  <c r="T27" i="18" s="1"/>
  <c r="O26" i="18"/>
  <c r="N26" i="18"/>
  <c r="Q26" i="18" s="1"/>
  <c r="I26" i="18"/>
  <c r="T26" i="18" s="1"/>
  <c r="O25" i="18"/>
  <c r="N25" i="18"/>
  <c r="Q25" i="18" s="1"/>
  <c r="D13" i="2" s="1"/>
  <c r="I25" i="18"/>
  <c r="T25" i="18" s="1"/>
  <c r="O24" i="18"/>
  <c r="N24" i="18"/>
  <c r="Q24" i="18" s="1"/>
  <c r="I24" i="18"/>
  <c r="T24" i="18" s="1"/>
  <c r="O23" i="18"/>
  <c r="N23" i="18"/>
  <c r="Q23" i="18" s="1"/>
  <c r="I23" i="18"/>
  <c r="T23" i="18" s="1"/>
  <c r="O22" i="18"/>
  <c r="N22" i="18"/>
  <c r="Q22" i="18" s="1"/>
  <c r="I22" i="18"/>
  <c r="T22" i="18" s="1"/>
  <c r="O21" i="18"/>
  <c r="N21" i="18"/>
  <c r="Q21" i="18" s="1"/>
  <c r="I21" i="18"/>
  <c r="T21" i="18" s="1"/>
  <c r="O20" i="18"/>
  <c r="N20" i="18"/>
  <c r="Q20" i="18" s="1"/>
  <c r="I20" i="18"/>
  <c r="T20" i="18" s="1"/>
  <c r="O19" i="18"/>
  <c r="N19" i="18"/>
  <c r="Q19" i="18" s="1"/>
  <c r="I19" i="18"/>
  <c r="N14" i="18"/>
  <c r="Q14" i="18" s="1"/>
  <c r="P12" i="18"/>
  <c r="M12" i="18"/>
  <c r="L12" i="18"/>
  <c r="K12" i="18"/>
  <c r="J12" i="18"/>
  <c r="P11" i="18"/>
  <c r="M11" i="18"/>
  <c r="L11" i="18"/>
  <c r="K11" i="18"/>
  <c r="J11" i="18"/>
  <c r="O129" i="17"/>
  <c r="N129" i="17"/>
  <c r="Q129" i="17" s="1"/>
  <c r="I129" i="17"/>
  <c r="T129" i="17" s="1"/>
  <c r="O128" i="17"/>
  <c r="N128" i="17"/>
  <c r="Q128" i="17" s="1"/>
  <c r="I128" i="17"/>
  <c r="T128" i="17" s="1"/>
  <c r="O127" i="17"/>
  <c r="N127" i="17"/>
  <c r="Q127" i="17" s="1"/>
  <c r="I127" i="17"/>
  <c r="T127" i="17" s="1"/>
  <c r="O126" i="17"/>
  <c r="N126" i="17"/>
  <c r="Q126" i="17" s="1"/>
  <c r="I126" i="17"/>
  <c r="T126" i="17" s="1"/>
  <c r="O125" i="17"/>
  <c r="N125" i="17"/>
  <c r="Q125" i="17" s="1"/>
  <c r="I125" i="17"/>
  <c r="T125" i="17" s="1"/>
  <c r="O124" i="17"/>
  <c r="N124" i="17"/>
  <c r="Q124" i="17" s="1"/>
  <c r="I124" i="17"/>
  <c r="T124" i="17" s="1"/>
  <c r="O123" i="17"/>
  <c r="N123" i="17"/>
  <c r="Q123" i="17" s="1"/>
  <c r="I123" i="17"/>
  <c r="T123" i="17" s="1"/>
  <c r="O122" i="17"/>
  <c r="N122" i="17"/>
  <c r="Q122" i="17" s="1"/>
  <c r="I122" i="17"/>
  <c r="T122" i="17" s="1"/>
  <c r="O121" i="17"/>
  <c r="N121" i="17"/>
  <c r="Q121" i="17" s="1"/>
  <c r="I121" i="17"/>
  <c r="T121" i="17" s="1"/>
  <c r="O120" i="17"/>
  <c r="N120" i="17"/>
  <c r="Q120" i="17" s="1"/>
  <c r="I120" i="17"/>
  <c r="T120" i="17" s="1"/>
  <c r="O119" i="17"/>
  <c r="N119" i="17"/>
  <c r="Q119" i="17" s="1"/>
  <c r="I119" i="17"/>
  <c r="T119" i="17" s="1"/>
  <c r="O118" i="17"/>
  <c r="N118" i="17"/>
  <c r="Q118" i="17" s="1"/>
  <c r="I118" i="17"/>
  <c r="T118" i="17" s="1"/>
  <c r="O117" i="17"/>
  <c r="N117" i="17"/>
  <c r="Q117" i="17" s="1"/>
  <c r="I117" i="17"/>
  <c r="T117" i="17" s="1"/>
  <c r="O116" i="17"/>
  <c r="N116" i="17"/>
  <c r="Q116" i="17" s="1"/>
  <c r="I116" i="17"/>
  <c r="T116" i="17" s="1"/>
  <c r="O115" i="17"/>
  <c r="N115" i="17"/>
  <c r="Q115" i="17" s="1"/>
  <c r="I115" i="17"/>
  <c r="T115" i="17" s="1"/>
  <c r="O114" i="17"/>
  <c r="N114" i="17"/>
  <c r="Q114" i="17" s="1"/>
  <c r="I114" i="17"/>
  <c r="T114" i="17" s="1"/>
  <c r="O113" i="17"/>
  <c r="N113" i="17"/>
  <c r="Q113" i="17" s="1"/>
  <c r="I113" i="17"/>
  <c r="T113" i="17" s="1"/>
  <c r="O112" i="17"/>
  <c r="N112" i="17"/>
  <c r="Q112" i="17" s="1"/>
  <c r="I112" i="17"/>
  <c r="T112" i="17" s="1"/>
  <c r="O111" i="17"/>
  <c r="N111" i="17"/>
  <c r="Q111" i="17" s="1"/>
  <c r="I111" i="17"/>
  <c r="T111" i="17" s="1"/>
  <c r="O110" i="17"/>
  <c r="N110" i="17"/>
  <c r="Q110" i="17" s="1"/>
  <c r="I110" i="17"/>
  <c r="T110" i="17" s="1"/>
  <c r="O109" i="17"/>
  <c r="N109" i="17"/>
  <c r="Q109" i="17" s="1"/>
  <c r="I109" i="17"/>
  <c r="T109" i="17" s="1"/>
  <c r="O108" i="17"/>
  <c r="N108" i="17"/>
  <c r="Q108" i="17" s="1"/>
  <c r="I108" i="17"/>
  <c r="T108" i="17" s="1"/>
  <c r="O107" i="17"/>
  <c r="N107" i="17"/>
  <c r="Q107" i="17" s="1"/>
  <c r="I107" i="17"/>
  <c r="T107" i="17" s="1"/>
  <c r="O106" i="17"/>
  <c r="N106" i="17"/>
  <c r="Q106" i="17" s="1"/>
  <c r="I106" i="17"/>
  <c r="T106" i="17" s="1"/>
  <c r="O105" i="17"/>
  <c r="N105" i="17"/>
  <c r="Q105" i="17" s="1"/>
  <c r="I105" i="17"/>
  <c r="T105" i="17" s="1"/>
  <c r="O104" i="17"/>
  <c r="N104" i="17"/>
  <c r="Q104" i="17" s="1"/>
  <c r="I104" i="17"/>
  <c r="T104" i="17" s="1"/>
  <c r="O103" i="17"/>
  <c r="N103" i="17"/>
  <c r="Q103" i="17" s="1"/>
  <c r="I103" i="17"/>
  <c r="T103" i="17" s="1"/>
  <c r="O102" i="17"/>
  <c r="N102" i="17"/>
  <c r="Q102" i="17" s="1"/>
  <c r="I102" i="17"/>
  <c r="T102" i="17" s="1"/>
  <c r="O101" i="17"/>
  <c r="N101" i="17"/>
  <c r="Q101" i="17" s="1"/>
  <c r="I101" i="17"/>
  <c r="T101" i="17" s="1"/>
  <c r="O100" i="17"/>
  <c r="N100" i="17"/>
  <c r="Q100" i="17" s="1"/>
  <c r="I100" i="17"/>
  <c r="T100" i="17" s="1"/>
  <c r="O99" i="17"/>
  <c r="N99" i="17"/>
  <c r="Q99" i="17" s="1"/>
  <c r="I99" i="17"/>
  <c r="T99" i="17" s="1"/>
  <c r="O98" i="17"/>
  <c r="N98" i="17"/>
  <c r="Q98" i="17" s="1"/>
  <c r="I98" i="17"/>
  <c r="T98" i="17" s="1"/>
  <c r="O97" i="17"/>
  <c r="N97" i="17"/>
  <c r="Q97" i="17" s="1"/>
  <c r="I97" i="17"/>
  <c r="T97" i="17" s="1"/>
  <c r="O96" i="17"/>
  <c r="N96" i="17"/>
  <c r="Q96" i="17" s="1"/>
  <c r="I96" i="17"/>
  <c r="T96" i="17" s="1"/>
  <c r="O95" i="17"/>
  <c r="N95" i="17"/>
  <c r="Q95" i="17" s="1"/>
  <c r="I95" i="17"/>
  <c r="T95" i="17" s="1"/>
  <c r="O94" i="17"/>
  <c r="N94" i="17"/>
  <c r="Q94" i="17" s="1"/>
  <c r="I94" i="17"/>
  <c r="T94" i="17" s="1"/>
  <c r="O93" i="17"/>
  <c r="N93" i="17"/>
  <c r="Q93" i="17" s="1"/>
  <c r="I93" i="17"/>
  <c r="T93" i="17" s="1"/>
  <c r="O92" i="17"/>
  <c r="N92" i="17"/>
  <c r="Q92" i="17" s="1"/>
  <c r="I92" i="17"/>
  <c r="T92" i="17" s="1"/>
  <c r="O91" i="17"/>
  <c r="N91" i="17"/>
  <c r="Q91" i="17" s="1"/>
  <c r="I91" i="17"/>
  <c r="T91" i="17" s="1"/>
  <c r="O90" i="17"/>
  <c r="N90" i="17"/>
  <c r="Q90" i="17" s="1"/>
  <c r="I90" i="17"/>
  <c r="T90" i="17" s="1"/>
  <c r="O89" i="17"/>
  <c r="N89" i="17"/>
  <c r="Q89" i="17" s="1"/>
  <c r="I89" i="17"/>
  <c r="T89" i="17" s="1"/>
  <c r="O88" i="17"/>
  <c r="N88" i="17"/>
  <c r="Q88" i="17" s="1"/>
  <c r="I88" i="17"/>
  <c r="T88" i="17" s="1"/>
  <c r="O87" i="17"/>
  <c r="N87" i="17"/>
  <c r="Q87" i="17" s="1"/>
  <c r="I87" i="17"/>
  <c r="T87" i="17" s="1"/>
  <c r="O86" i="17"/>
  <c r="N86" i="17"/>
  <c r="Q86" i="17" s="1"/>
  <c r="I86" i="17"/>
  <c r="T86" i="17" s="1"/>
  <c r="O85" i="17"/>
  <c r="N85" i="17"/>
  <c r="Q85" i="17" s="1"/>
  <c r="I85" i="17"/>
  <c r="T85" i="17" s="1"/>
  <c r="O84" i="17"/>
  <c r="N84" i="17"/>
  <c r="Q84" i="17" s="1"/>
  <c r="I84" i="17"/>
  <c r="T84" i="17" s="1"/>
  <c r="O83" i="17"/>
  <c r="N83" i="17"/>
  <c r="Q83" i="17" s="1"/>
  <c r="I83" i="17"/>
  <c r="T83" i="17" s="1"/>
  <c r="O82" i="17"/>
  <c r="N82" i="17"/>
  <c r="Q82" i="17" s="1"/>
  <c r="I82" i="17"/>
  <c r="T82" i="17" s="1"/>
  <c r="O81" i="17"/>
  <c r="N81" i="17"/>
  <c r="Q81" i="17" s="1"/>
  <c r="I81" i="17"/>
  <c r="T81" i="17" s="1"/>
  <c r="O80" i="17"/>
  <c r="N80" i="17"/>
  <c r="Q80" i="17" s="1"/>
  <c r="I80" i="17"/>
  <c r="T80" i="17" s="1"/>
  <c r="O79" i="17"/>
  <c r="N79" i="17"/>
  <c r="Q79" i="17" s="1"/>
  <c r="I79" i="17"/>
  <c r="T79" i="17" s="1"/>
  <c r="O78" i="17"/>
  <c r="N78" i="17"/>
  <c r="Q78" i="17" s="1"/>
  <c r="I78" i="17"/>
  <c r="T78" i="17" s="1"/>
  <c r="O77" i="17"/>
  <c r="N77" i="17"/>
  <c r="Q77" i="17" s="1"/>
  <c r="I77" i="17"/>
  <c r="T77" i="17" s="1"/>
  <c r="O76" i="17"/>
  <c r="N76" i="17"/>
  <c r="Q76" i="17" s="1"/>
  <c r="I76" i="17"/>
  <c r="T76" i="17" s="1"/>
  <c r="O75" i="17"/>
  <c r="N75" i="17"/>
  <c r="Q75" i="17" s="1"/>
  <c r="I75" i="17"/>
  <c r="T75" i="17" s="1"/>
  <c r="O74" i="17"/>
  <c r="N74" i="17"/>
  <c r="Q74" i="17" s="1"/>
  <c r="I74" i="17"/>
  <c r="T74" i="17" s="1"/>
  <c r="O73" i="17"/>
  <c r="N73" i="17"/>
  <c r="Q73" i="17" s="1"/>
  <c r="I73" i="17"/>
  <c r="T73" i="17" s="1"/>
  <c r="O72" i="17"/>
  <c r="N72" i="17"/>
  <c r="Q72" i="17" s="1"/>
  <c r="I72" i="17"/>
  <c r="T72" i="17" s="1"/>
  <c r="O71" i="17"/>
  <c r="N71" i="17"/>
  <c r="Q71" i="17" s="1"/>
  <c r="I71" i="17"/>
  <c r="T71" i="17" s="1"/>
  <c r="O70" i="17"/>
  <c r="N70" i="17"/>
  <c r="Q70" i="17" s="1"/>
  <c r="I70" i="17"/>
  <c r="T70" i="17" s="1"/>
  <c r="O69" i="17"/>
  <c r="N69" i="17"/>
  <c r="Q69" i="17" s="1"/>
  <c r="I69" i="17"/>
  <c r="T69" i="17" s="1"/>
  <c r="O68" i="17"/>
  <c r="N68" i="17"/>
  <c r="Q68" i="17" s="1"/>
  <c r="I68" i="17"/>
  <c r="T68" i="17" s="1"/>
  <c r="O67" i="17"/>
  <c r="N67" i="17"/>
  <c r="Q67" i="17" s="1"/>
  <c r="I67" i="17"/>
  <c r="T67" i="17" s="1"/>
  <c r="O66" i="17"/>
  <c r="N66" i="17"/>
  <c r="Q66" i="17" s="1"/>
  <c r="I66" i="17"/>
  <c r="T66" i="17" s="1"/>
  <c r="O65" i="17"/>
  <c r="N65" i="17"/>
  <c r="Q65" i="17" s="1"/>
  <c r="I65" i="17"/>
  <c r="T65" i="17" s="1"/>
  <c r="O64" i="17"/>
  <c r="N64" i="17"/>
  <c r="Q64" i="17" s="1"/>
  <c r="I64" i="17"/>
  <c r="T64" i="17" s="1"/>
  <c r="O63" i="17"/>
  <c r="N63" i="17"/>
  <c r="Q63" i="17" s="1"/>
  <c r="I63" i="17"/>
  <c r="T63" i="17" s="1"/>
  <c r="O62" i="17"/>
  <c r="N62" i="17"/>
  <c r="Q62" i="17" s="1"/>
  <c r="I62" i="17"/>
  <c r="T62" i="17" s="1"/>
  <c r="O61" i="17"/>
  <c r="N61" i="17"/>
  <c r="Q61" i="17" s="1"/>
  <c r="I61" i="17"/>
  <c r="T61" i="17" s="1"/>
  <c r="O60" i="17"/>
  <c r="N60" i="17"/>
  <c r="Q60" i="17" s="1"/>
  <c r="I60" i="17"/>
  <c r="T60" i="17" s="1"/>
  <c r="O59" i="17"/>
  <c r="N59" i="17"/>
  <c r="Q59" i="17" s="1"/>
  <c r="I59" i="17"/>
  <c r="T59" i="17" s="1"/>
  <c r="O58" i="17"/>
  <c r="N58" i="17"/>
  <c r="Q58" i="17" s="1"/>
  <c r="I58" i="17"/>
  <c r="T58" i="17" s="1"/>
  <c r="O57" i="17"/>
  <c r="N57" i="17"/>
  <c r="Q57" i="17" s="1"/>
  <c r="I57" i="17"/>
  <c r="T57" i="17" s="1"/>
  <c r="O56" i="17"/>
  <c r="N56" i="17"/>
  <c r="Q56" i="17" s="1"/>
  <c r="I56" i="17"/>
  <c r="T56" i="17" s="1"/>
  <c r="O55" i="17"/>
  <c r="N55" i="17"/>
  <c r="Q55" i="17" s="1"/>
  <c r="I55" i="17"/>
  <c r="T55" i="17" s="1"/>
  <c r="O54" i="17"/>
  <c r="N54" i="17"/>
  <c r="Q54" i="17" s="1"/>
  <c r="I54" i="17"/>
  <c r="T54" i="17" s="1"/>
  <c r="O53" i="17"/>
  <c r="N53" i="17"/>
  <c r="Q53" i="17" s="1"/>
  <c r="I53" i="17"/>
  <c r="T53" i="17" s="1"/>
  <c r="O52" i="17"/>
  <c r="N52" i="17"/>
  <c r="Q52" i="17" s="1"/>
  <c r="I52" i="17"/>
  <c r="T52" i="17" s="1"/>
  <c r="O51" i="17"/>
  <c r="N51" i="17"/>
  <c r="Q51" i="17" s="1"/>
  <c r="I51" i="17"/>
  <c r="T51" i="17" s="1"/>
  <c r="O50" i="17"/>
  <c r="N50" i="17"/>
  <c r="Q50" i="17" s="1"/>
  <c r="I50" i="17"/>
  <c r="T50" i="17" s="1"/>
  <c r="O49" i="17"/>
  <c r="N49" i="17"/>
  <c r="Q49" i="17" s="1"/>
  <c r="I49" i="17"/>
  <c r="T49" i="17" s="1"/>
  <c r="O48" i="17"/>
  <c r="N48" i="17"/>
  <c r="Q48" i="17" s="1"/>
  <c r="I48" i="17"/>
  <c r="T48" i="17" s="1"/>
  <c r="O47" i="17"/>
  <c r="N47" i="17"/>
  <c r="Q47" i="17" s="1"/>
  <c r="I47" i="17"/>
  <c r="T47" i="17" s="1"/>
  <c r="O46" i="17"/>
  <c r="N46" i="17"/>
  <c r="Q46" i="17" s="1"/>
  <c r="I46" i="17"/>
  <c r="T46" i="17" s="1"/>
  <c r="O45" i="17"/>
  <c r="N45" i="17"/>
  <c r="Q45" i="17" s="1"/>
  <c r="I45" i="17"/>
  <c r="T45" i="17" s="1"/>
  <c r="O44" i="17"/>
  <c r="N44" i="17"/>
  <c r="Q44" i="17" s="1"/>
  <c r="I44" i="17"/>
  <c r="T44" i="17" s="1"/>
  <c r="O43" i="17"/>
  <c r="N43" i="17"/>
  <c r="Q43" i="17" s="1"/>
  <c r="I43" i="17"/>
  <c r="T43" i="17" s="1"/>
  <c r="O42" i="17"/>
  <c r="N42" i="17"/>
  <c r="Q42" i="17" s="1"/>
  <c r="I42" i="17"/>
  <c r="T42" i="17" s="1"/>
  <c r="O41" i="17"/>
  <c r="N41" i="17"/>
  <c r="Q41" i="17" s="1"/>
  <c r="I41" i="17"/>
  <c r="T41" i="17" s="1"/>
  <c r="O40" i="17"/>
  <c r="N40" i="17"/>
  <c r="Q40" i="17" s="1"/>
  <c r="I40" i="17"/>
  <c r="T40" i="17" s="1"/>
  <c r="O39" i="17"/>
  <c r="N39" i="17"/>
  <c r="Q39" i="17" s="1"/>
  <c r="I39" i="17"/>
  <c r="T39" i="17" s="1"/>
  <c r="O38" i="17"/>
  <c r="N38" i="17"/>
  <c r="Q38" i="17" s="1"/>
  <c r="I38" i="17"/>
  <c r="T38" i="17" s="1"/>
  <c r="O37" i="17"/>
  <c r="N37" i="17"/>
  <c r="Q37" i="17" s="1"/>
  <c r="I37" i="17"/>
  <c r="T37" i="17" s="1"/>
  <c r="O36" i="17"/>
  <c r="N36" i="17"/>
  <c r="Q36" i="17" s="1"/>
  <c r="I36" i="17"/>
  <c r="T36" i="17" s="1"/>
  <c r="O35" i="17"/>
  <c r="N35" i="17"/>
  <c r="Q35" i="17" s="1"/>
  <c r="I35" i="17"/>
  <c r="T35" i="17" s="1"/>
  <c r="O34" i="17"/>
  <c r="N34" i="17"/>
  <c r="Q34" i="17" s="1"/>
  <c r="I34" i="17"/>
  <c r="T34" i="17" s="1"/>
  <c r="O33" i="17"/>
  <c r="N33" i="17"/>
  <c r="Q33" i="17" s="1"/>
  <c r="I33" i="17"/>
  <c r="T33" i="17" s="1"/>
  <c r="O32" i="17"/>
  <c r="N32" i="17"/>
  <c r="Q32" i="17" s="1"/>
  <c r="Q12" i="17" s="1"/>
  <c r="I32" i="17"/>
  <c r="T32" i="17" s="1"/>
  <c r="O31" i="17"/>
  <c r="N31" i="17"/>
  <c r="Q31" i="17" s="1"/>
  <c r="I31" i="17"/>
  <c r="T31" i="17" s="1"/>
  <c r="O30" i="17"/>
  <c r="N30" i="17"/>
  <c r="Q30" i="17" s="1"/>
  <c r="I30" i="17"/>
  <c r="T30" i="17" s="1"/>
  <c r="O29" i="17"/>
  <c r="N29" i="17"/>
  <c r="Q29" i="17" s="1"/>
  <c r="I29" i="17"/>
  <c r="T29" i="17" s="1"/>
  <c r="O28" i="17"/>
  <c r="N28" i="17"/>
  <c r="Q28" i="17" s="1"/>
  <c r="I28" i="17"/>
  <c r="T28" i="17" s="1"/>
  <c r="O27" i="17"/>
  <c r="N27" i="17"/>
  <c r="Q27" i="17" s="1"/>
  <c r="I27" i="17"/>
  <c r="T27" i="17" s="1"/>
  <c r="O26" i="17"/>
  <c r="N26" i="17"/>
  <c r="Q26" i="17" s="1"/>
  <c r="I26" i="17"/>
  <c r="T26" i="17" s="1"/>
  <c r="O25" i="17"/>
  <c r="N25" i="17"/>
  <c r="Q25" i="17" s="1"/>
  <c r="I25" i="17"/>
  <c r="T25" i="17" s="1"/>
  <c r="O24" i="17"/>
  <c r="N24" i="17"/>
  <c r="Q24" i="17" s="1"/>
  <c r="I24" i="17"/>
  <c r="T24" i="17" s="1"/>
  <c r="O23" i="17"/>
  <c r="N23" i="17"/>
  <c r="Q23" i="17" s="1"/>
  <c r="I23" i="17"/>
  <c r="T23" i="17" s="1"/>
  <c r="O22" i="17"/>
  <c r="N22" i="17"/>
  <c r="Q22" i="17" s="1"/>
  <c r="I22" i="17"/>
  <c r="T22" i="17" s="1"/>
  <c r="O21" i="17"/>
  <c r="N21" i="17"/>
  <c r="Q21" i="17" s="1"/>
  <c r="I21" i="17"/>
  <c r="T21" i="17" s="1"/>
  <c r="O20" i="17"/>
  <c r="N20" i="17"/>
  <c r="Q20" i="17" s="1"/>
  <c r="I20" i="17"/>
  <c r="T20" i="17" s="1"/>
  <c r="O19" i="17"/>
  <c r="N19" i="17"/>
  <c r="Q19" i="17" s="1"/>
  <c r="I19" i="17"/>
  <c r="N14" i="17"/>
  <c r="Q14" i="17" s="1"/>
  <c r="P12" i="17"/>
  <c r="M12" i="17"/>
  <c r="L12" i="17"/>
  <c r="K12" i="17"/>
  <c r="J12" i="17"/>
  <c r="P11" i="17"/>
  <c r="M11" i="17"/>
  <c r="L11" i="17"/>
  <c r="K11" i="17"/>
  <c r="J11" i="17"/>
  <c r="O129" i="16"/>
  <c r="N129" i="16"/>
  <c r="Q129" i="16" s="1"/>
  <c r="I129" i="16"/>
  <c r="T129" i="16" s="1"/>
  <c r="O128" i="16"/>
  <c r="N128" i="16"/>
  <c r="Q128" i="16" s="1"/>
  <c r="I128" i="16"/>
  <c r="T128" i="16" s="1"/>
  <c r="O127" i="16"/>
  <c r="N127" i="16"/>
  <c r="Q127" i="16" s="1"/>
  <c r="I127" i="16"/>
  <c r="T127" i="16" s="1"/>
  <c r="O126" i="16"/>
  <c r="N126" i="16"/>
  <c r="Q126" i="16" s="1"/>
  <c r="I126" i="16"/>
  <c r="T126" i="16" s="1"/>
  <c r="O125" i="16"/>
  <c r="N125" i="16"/>
  <c r="Q125" i="16" s="1"/>
  <c r="I125" i="16"/>
  <c r="T125" i="16" s="1"/>
  <c r="O124" i="16"/>
  <c r="N124" i="16"/>
  <c r="Q124" i="16" s="1"/>
  <c r="I124" i="16"/>
  <c r="T124" i="16" s="1"/>
  <c r="O123" i="16"/>
  <c r="N123" i="16"/>
  <c r="Q123" i="16" s="1"/>
  <c r="I123" i="16"/>
  <c r="T123" i="16" s="1"/>
  <c r="O122" i="16"/>
  <c r="N122" i="16"/>
  <c r="Q122" i="16" s="1"/>
  <c r="I122" i="16"/>
  <c r="T122" i="16" s="1"/>
  <c r="O121" i="16"/>
  <c r="N121" i="16"/>
  <c r="Q121" i="16" s="1"/>
  <c r="I121" i="16"/>
  <c r="T121" i="16" s="1"/>
  <c r="O120" i="16"/>
  <c r="N120" i="16"/>
  <c r="Q120" i="16" s="1"/>
  <c r="I120" i="16"/>
  <c r="T120" i="16" s="1"/>
  <c r="O119" i="16"/>
  <c r="N119" i="16"/>
  <c r="Q119" i="16" s="1"/>
  <c r="I119" i="16"/>
  <c r="T119" i="16" s="1"/>
  <c r="O118" i="16"/>
  <c r="N118" i="16"/>
  <c r="Q118" i="16" s="1"/>
  <c r="I118" i="16"/>
  <c r="T118" i="16" s="1"/>
  <c r="O117" i="16"/>
  <c r="N117" i="16"/>
  <c r="Q117" i="16" s="1"/>
  <c r="I117" i="16"/>
  <c r="T117" i="16" s="1"/>
  <c r="O116" i="16"/>
  <c r="N116" i="16"/>
  <c r="Q116" i="16" s="1"/>
  <c r="I116" i="16"/>
  <c r="T116" i="16" s="1"/>
  <c r="O115" i="16"/>
  <c r="N115" i="16"/>
  <c r="Q115" i="16" s="1"/>
  <c r="I115" i="16"/>
  <c r="T115" i="16" s="1"/>
  <c r="O114" i="16"/>
  <c r="N114" i="16"/>
  <c r="Q114" i="16" s="1"/>
  <c r="I114" i="16"/>
  <c r="T114" i="16" s="1"/>
  <c r="O113" i="16"/>
  <c r="N113" i="16"/>
  <c r="Q113" i="16" s="1"/>
  <c r="I113" i="16"/>
  <c r="T113" i="16" s="1"/>
  <c r="O112" i="16"/>
  <c r="N112" i="16"/>
  <c r="Q112" i="16" s="1"/>
  <c r="I112" i="16"/>
  <c r="T112" i="16" s="1"/>
  <c r="O111" i="16"/>
  <c r="N111" i="16"/>
  <c r="Q111" i="16" s="1"/>
  <c r="I111" i="16"/>
  <c r="T111" i="16" s="1"/>
  <c r="O110" i="16"/>
  <c r="N110" i="16"/>
  <c r="Q110" i="16" s="1"/>
  <c r="I110" i="16"/>
  <c r="T110" i="16" s="1"/>
  <c r="O109" i="16"/>
  <c r="N109" i="16"/>
  <c r="Q109" i="16" s="1"/>
  <c r="I109" i="16"/>
  <c r="T109" i="16" s="1"/>
  <c r="O108" i="16"/>
  <c r="N108" i="16"/>
  <c r="Q108" i="16" s="1"/>
  <c r="I108" i="16"/>
  <c r="T108" i="16" s="1"/>
  <c r="O107" i="16"/>
  <c r="N107" i="16"/>
  <c r="Q107" i="16" s="1"/>
  <c r="I107" i="16"/>
  <c r="T107" i="16" s="1"/>
  <c r="O106" i="16"/>
  <c r="N106" i="16"/>
  <c r="Q106" i="16" s="1"/>
  <c r="I106" i="16"/>
  <c r="T106" i="16" s="1"/>
  <c r="O105" i="16"/>
  <c r="N105" i="16"/>
  <c r="Q105" i="16" s="1"/>
  <c r="I105" i="16"/>
  <c r="T105" i="16" s="1"/>
  <c r="O104" i="16"/>
  <c r="N104" i="16"/>
  <c r="Q104" i="16" s="1"/>
  <c r="I104" i="16"/>
  <c r="T104" i="16" s="1"/>
  <c r="O103" i="16"/>
  <c r="N103" i="16"/>
  <c r="Q103" i="16" s="1"/>
  <c r="I103" i="16"/>
  <c r="T103" i="16" s="1"/>
  <c r="O102" i="16"/>
  <c r="N102" i="16"/>
  <c r="Q102" i="16" s="1"/>
  <c r="I102" i="16"/>
  <c r="T102" i="16" s="1"/>
  <c r="O101" i="16"/>
  <c r="N101" i="16"/>
  <c r="Q101" i="16" s="1"/>
  <c r="I101" i="16"/>
  <c r="T101" i="16" s="1"/>
  <c r="O100" i="16"/>
  <c r="N100" i="16"/>
  <c r="Q100" i="16" s="1"/>
  <c r="I100" i="16"/>
  <c r="T100" i="16" s="1"/>
  <c r="O99" i="16"/>
  <c r="N99" i="16"/>
  <c r="Q99" i="16" s="1"/>
  <c r="I99" i="16"/>
  <c r="T99" i="16" s="1"/>
  <c r="O98" i="16"/>
  <c r="N98" i="16"/>
  <c r="Q98" i="16" s="1"/>
  <c r="I98" i="16"/>
  <c r="T98" i="16" s="1"/>
  <c r="O97" i="16"/>
  <c r="N97" i="16"/>
  <c r="Q97" i="16" s="1"/>
  <c r="I97" i="16"/>
  <c r="T97" i="16" s="1"/>
  <c r="O96" i="16"/>
  <c r="N96" i="16"/>
  <c r="Q96" i="16" s="1"/>
  <c r="I96" i="16"/>
  <c r="T96" i="16" s="1"/>
  <c r="O95" i="16"/>
  <c r="N95" i="16"/>
  <c r="Q95" i="16" s="1"/>
  <c r="I95" i="16"/>
  <c r="T95" i="16" s="1"/>
  <c r="O94" i="16"/>
  <c r="N94" i="16"/>
  <c r="Q94" i="16" s="1"/>
  <c r="I94" i="16"/>
  <c r="T94" i="16" s="1"/>
  <c r="O93" i="16"/>
  <c r="N93" i="16"/>
  <c r="Q93" i="16" s="1"/>
  <c r="I93" i="16"/>
  <c r="T93" i="16" s="1"/>
  <c r="O92" i="16"/>
  <c r="N92" i="16"/>
  <c r="Q92" i="16" s="1"/>
  <c r="I92" i="16"/>
  <c r="T92" i="16" s="1"/>
  <c r="O91" i="16"/>
  <c r="N91" i="16"/>
  <c r="Q91" i="16" s="1"/>
  <c r="I91" i="16"/>
  <c r="T91" i="16" s="1"/>
  <c r="O90" i="16"/>
  <c r="N90" i="16"/>
  <c r="Q90" i="16" s="1"/>
  <c r="I90" i="16"/>
  <c r="T90" i="16" s="1"/>
  <c r="O89" i="16"/>
  <c r="N89" i="16"/>
  <c r="Q89" i="16" s="1"/>
  <c r="I89" i="16"/>
  <c r="T89" i="16" s="1"/>
  <c r="O88" i="16"/>
  <c r="N88" i="16"/>
  <c r="Q88" i="16" s="1"/>
  <c r="I88" i="16"/>
  <c r="T88" i="16" s="1"/>
  <c r="O87" i="16"/>
  <c r="N87" i="16"/>
  <c r="Q87" i="16" s="1"/>
  <c r="I87" i="16"/>
  <c r="T87" i="16" s="1"/>
  <c r="O86" i="16"/>
  <c r="N86" i="16"/>
  <c r="Q86" i="16" s="1"/>
  <c r="I86" i="16"/>
  <c r="T86" i="16" s="1"/>
  <c r="O85" i="16"/>
  <c r="N85" i="16"/>
  <c r="Q85" i="16" s="1"/>
  <c r="I85" i="16"/>
  <c r="T85" i="16" s="1"/>
  <c r="Q84" i="16"/>
  <c r="O84" i="16"/>
  <c r="N84" i="16"/>
  <c r="I84" i="16"/>
  <c r="T84" i="16" s="1"/>
  <c r="Q83" i="16"/>
  <c r="O83" i="16"/>
  <c r="N83" i="16"/>
  <c r="I83" i="16"/>
  <c r="T83" i="16" s="1"/>
  <c r="Q82" i="16"/>
  <c r="O82" i="16"/>
  <c r="N82" i="16"/>
  <c r="I82" i="16"/>
  <c r="T82" i="16" s="1"/>
  <c r="Q81" i="16"/>
  <c r="O81" i="16"/>
  <c r="N81" i="16"/>
  <c r="I81" i="16"/>
  <c r="T81" i="16" s="1"/>
  <c r="Q80" i="16"/>
  <c r="O80" i="16"/>
  <c r="N80" i="16"/>
  <c r="I80" i="16"/>
  <c r="T80" i="16" s="1"/>
  <c r="Q79" i="16"/>
  <c r="O79" i="16"/>
  <c r="N79" i="16"/>
  <c r="I79" i="16"/>
  <c r="T79" i="16" s="1"/>
  <c r="Q78" i="16"/>
  <c r="O78" i="16"/>
  <c r="N78" i="16"/>
  <c r="I78" i="16"/>
  <c r="T78" i="16" s="1"/>
  <c r="Q77" i="16"/>
  <c r="O77" i="16"/>
  <c r="N77" i="16"/>
  <c r="I77" i="16"/>
  <c r="T77" i="16" s="1"/>
  <c r="Q76" i="16"/>
  <c r="O76" i="16"/>
  <c r="N76" i="16"/>
  <c r="I76" i="16"/>
  <c r="T76" i="16" s="1"/>
  <c r="Q75" i="16"/>
  <c r="O75" i="16"/>
  <c r="N75" i="16"/>
  <c r="I75" i="16"/>
  <c r="T75" i="16" s="1"/>
  <c r="Q74" i="16"/>
  <c r="O74" i="16"/>
  <c r="N74" i="16"/>
  <c r="I74" i="16"/>
  <c r="T74" i="16" s="1"/>
  <c r="Q73" i="16"/>
  <c r="O73" i="16"/>
  <c r="N73" i="16"/>
  <c r="I73" i="16"/>
  <c r="T73" i="16" s="1"/>
  <c r="Q72" i="16"/>
  <c r="O72" i="16"/>
  <c r="N72" i="16"/>
  <c r="I72" i="16"/>
  <c r="T72" i="16" s="1"/>
  <c r="Q71" i="16"/>
  <c r="O71" i="16"/>
  <c r="N71" i="16"/>
  <c r="I71" i="16"/>
  <c r="T71" i="16" s="1"/>
  <c r="Q70" i="16"/>
  <c r="O70" i="16"/>
  <c r="N70" i="16"/>
  <c r="I70" i="16"/>
  <c r="T70" i="16" s="1"/>
  <c r="Q69" i="16"/>
  <c r="O69" i="16"/>
  <c r="N69" i="16"/>
  <c r="I69" i="16"/>
  <c r="T69" i="16" s="1"/>
  <c r="Q68" i="16"/>
  <c r="O68" i="16"/>
  <c r="N68" i="16"/>
  <c r="I68" i="16"/>
  <c r="T68" i="16" s="1"/>
  <c r="Q67" i="16"/>
  <c r="O67" i="16"/>
  <c r="N67" i="16"/>
  <c r="I67" i="16"/>
  <c r="T67" i="16" s="1"/>
  <c r="Q66" i="16"/>
  <c r="O66" i="16"/>
  <c r="N66" i="16"/>
  <c r="I66" i="16"/>
  <c r="T66" i="16" s="1"/>
  <c r="Q65" i="16"/>
  <c r="O65" i="16"/>
  <c r="N65" i="16"/>
  <c r="I65" i="16"/>
  <c r="T65" i="16" s="1"/>
  <c r="Q64" i="16"/>
  <c r="O64" i="16"/>
  <c r="N64" i="16"/>
  <c r="I64" i="16"/>
  <c r="T64" i="16" s="1"/>
  <c r="Q63" i="16"/>
  <c r="O63" i="16"/>
  <c r="N63" i="16"/>
  <c r="I63" i="16"/>
  <c r="T63" i="16" s="1"/>
  <c r="Q62" i="16"/>
  <c r="O62" i="16"/>
  <c r="N62" i="16"/>
  <c r="I62" i="16"/>
  <c r="T62" i="16" s="1"/>
  <c r="Q61" i="16"/>
  <c r="O61" i="16"/>
  <c r="N61" i="16"/>
  <c r="I61" i="16"/>
  <c r="T61" i="16" s="1"/>
  <c r="Q60" i="16"/>
  <c r="O60" i="16"/>
  <c r="N60" i="16"/>
  <c r="I60" i="16"/>
  <c r="T60" i="16" s="1"/>
  <c r="Q59" i="16"/>
  <c r="O59" i="16"/>
  <c r="N59" i="16"/>
  <c r="I59" i="16"/>
  <c r="T59" i="16" s="1"/>
  <c r="Q58" i="16"/>
  <c r="O58" i="16"/>
  <c r="N58" i="16"/>
  <c r="I58" i="16"/>
  <c r="T58" i="16" s="1"/>
  <c r="Q57" i="16"/>
  <c r="O57" i="16"/>
  <c r="N57" i="16"/>
  <c r="I57" i="16"/>
  <c r="T57" i="16" s="1"/>
  <c r="Q56" i="16"/>
  <c r="O56" i="16"/>
  <c r="N56" i="16"/>
  <c r="I56" i="16"/>
  <c r="T56" i="16" s="1"/>
  <c r="Q55" i="16"/>
  <c r="O55" i="16"/>
  <c r="N55" i="16"/>
  <c r="I55" i="16"/>
  <c r="T55" i="16" s="1"/>
  <c r="Q54" i="16"/>
  <c r="O54" i="16"/>
  <c r="N54" i="16"/>
  <c r="I54" i="16"/>
  <c r="T54" i="16" s="1"/>
  <c r="Q53" i="16"/>
  <c r="O53" i="16"/>
  <c r="N53" i="16"/>
  <c r="I53" i="16"/>
  <c r="T53" i="16" s="1"/>
  <c r="Q52" i="16"/>
  <c r="O52" i="16"/>
  <c r="N52" i="16"/>
  <c r="I52" i="16"/>
  <c r="T52" i="16" s="1"/>
  <c r="Q51" i="16"/>
  <c r="O51" i="16"/>
  <c r="N51" i="16"/>
  <c r="I51" i="16"/>
  <c r="T51" i="16" s="1"/>
  <c r="Q50" i="16"/>
  <c r="O50" i="16"/>
  <c r="N50" i="16"/>
  <c r="I50" i="16"/>
  <c r="T50" i="16" s="1"/>
  <c r="Q49" i="16"/>
  <c r="O49" i="16"/>
  <c r="N49" i="16"/>
  <c r="I49" i="16"/>
  <c r="T49" i="16" s="1"/>
  <c r="Q48" i="16"/>
  <c r="O48" i="16"/>
  <c r="N48" i="16"/>
  <c r="I48" i="16"/>
  <c r="T48" i="16" s="1"/>
  <c r="Q47" i="16"/>
  <c r="O47" i="16"/>
  <c r="N47" i="16"/>
  <c r="I47" i="16"/>
  <c r="T47" i="16" s="1"/>
  <c r="Q46" i="16"/>
  <c r="O46" i="16"/>
  <c r="N46" i="16"/>
  <c r="I46" i="16"/>
  <c r="T46" i="16" s="1"/>
  <c r="Q45" i="16"/>
  <c r="O45" i="16"/>
  <c r="N45" i="16"/>
  <c r="I45" i="16"/>
  <c r="T45" i="16" s="1"/>
  <c r="Q44" i="16"/>
  <c r="O44" i="16"/>
  <c r="N44" i="16"/>
  <c r="I44" i="16"/>
  <c r="T44" i="16" s="1"/>
  <c r="Q43" i="16"/>
  <c r="O43" i="16"/>
  <c r="N43" i="16"/>
  <c r="I43" i="16"/>
  <c r="T43" i="16" s="1"/>
  <c r="O42" i="16"/>
  <c r="N42" i="16"/>
  <c r="Q42" i="16" s="1"/>
  <c r="I42" i="16"/>
  <c r="T42" i="16" s="1"/>
  <c r="O41" i="16"/>
  <c r="N41" i="16"/>
  <c r="Q41" i="16" s="1"/>
  <c r="I41" i="16"/>
  <c r="T41" i="16" s="1"/>
  <c r="O40" i="16"/>
  <c r="N40" i="16"/>
  <c r="Q40" i="16" s="1"/>
  <c r="I40" i="16"/>
  <c r="T40" i="16" s="1"/>
  <c r="O39" i="16"/>
  <c r="N39" i="16"/>
  <c r="Q39" i="16" s="1"/>
  <c r="I39" i="16"/>
  <c r="T39" i="16" s="1"/>
  <c r="O38" i="16"/>
  <c r="N38" i="16"/>
  <c r="Q38" i="16" s="1"/>
  <c r="I38" i="16"/>
  <c r="T38" i="16" s="1"/>
  <c r="O37" i="16"/>
  <c r="N37" i="16"/>
  <c r="Q37" i="16" s="1"/>
  <c r="E11" i="2" s="1"/>
  <c r="I37" i="16"/>
  <c r="T37" i="16" s="1"/>
  <c r="O36" i="16"/>
  <c r="N36" i="16"/>
  <c r="Q36" i="16" s="1"/>
  <c r="I36" i="16"/>
  <c r="T36" i="16" s="1"/>
  <c r="O35" i="16"/>
  <c r="N35" i="16"/>
  <c r="Q35" i="16" s="1"/>
  <c r="I35" i="16"/>
  <c r="T35" i="16" s="1"/>
  <c r="O34" i="16"/>
  <c r="N34" i="16"/>
  <c r="Q34" i="16" s="1"/>
  <c r="I34" i="16"/>
  <c r="T34" i="16" s="1"/>
  <c r="O33" i="16"/>
  <c r="N33" i="16"/>
  <c r="Q33" i="16" s="1"/>
  <c r="I33" i="16"/>
  <c r="T33" i="16" s="1"/>
  <c r="O32" i="16"/>
  <c r="N32" i="16"/>
  <c r="Q32" i="16" s="1"/>
  <c r="I32" i="16"/>
  <c r="T32" i="16" s="1"/>
  <c r="O31" i="16"/>
  <c r="N31" i="16"/>
  <c r="Q31" i="16" s="1"/>
  <c r="I31" i="16"/>
  <c r="T31" i="16" s="1"/>
  <c r="O30" i="16"/>
  <c r="N30" i="16"/>
  <c r="Q30" i="16" s="1"/>
  <c r="I30" i="16"/>
  <c r="T30" i="16" s="1"/>
  <c r="O29" i="16"/>
  <c r="N29" i="16"/>
  <c r="Q29" i="16" s="1"/>
  <c r="I29" i="16"/>
  <c r="T29" i="16" s="1"/>
  <c r="O28" i="16"/>
  <c r="N28" i="16"/>
  <c r="Q28" i="16" s="1"/>
  <c r="I28" i="16"/>
  <c r="T28" i="16" s="1"/>
  <c r="O27" i="16"/>
  <c r="N27" i="16"/>
  <c r="Q27" i="16" s="1"/>
  <c r="I27" i="16"/>
  <c r="T27" i="16" s="1"/>
  <c r="O26" i="16"/>
  <c r="N26" i="16"/>
  <c r="Q26" i="16" s="1"/>
  <c r="I26" i="16"/>
  <c r="T26" i="16" s="1"/>
  <c r="O25" i="16"/>
  <c r="N25" i="16"/>
  <c r="Q25" i="16" s="1"/>
  <c r="D11" i="2" s="1"/>
  <c r="I25" i="16"/>
  <c r="T25" i="16" s="1"/>
  <c r="O24" i="16"/>
  <c r="N24" i="16"/>
  <c r="Q24" i="16" s="1"/>
  <c r="I24" i="16"/>
  <c r="T24" i="16" s="1"/>
  <c r="O23" i="16"/>
  <c r="N23" i="16"/>
  <c r="Q23" i="16" s="1"/>
  <c r="I23" i="16"/>
  <c r="T23" i="16" s="1"/>
  <c r="O22" i="16"/>
  <c r="N22" i="16"/>
  <c r="Q22" i="16" s="1"/>
  <c r="I22" i="16"/>
  <c r="T22" i="16" s="1"/>
  <c r="O21" i="16"/>
  <c r="N21" i="16"/>
  <c r="Q21" i="16" s="1"/>
  <c r="I21" i="16"/>
  <c r="T21" i="16" s="1"/>
  <c r="O20" i="16"/>
  <c r="N20" i="16"/>
  <c r="Q20" i="16" s="1"/>
  <c r="I20" i="16"/>
  <c r="T20" i="16" s="1"/>
  <c r="O19" i="16"/>
  <c r="N19" i="16"/>
  <c r="Q19" i="16" s="1"/>
  <c r="I19" i="16"/>
  <c r="N14" i="16"/>
  <c r="Q14" i="16" s="1"/>
  <c r="P12" i="16"/>
  <c r="M12" i="16"/>
  <c r="L12" i="16"/>
  <c r="K12" i="16"/>
  <c r="J12" i="16"/>
  <c r="P11" i="16"/>
  <c r="M11" i="16"/>
  <c r="L11" i="16"/>
  <c r="K11" i="16"/>
  <c r="J11" i="16"/>
  <c r="O129" i="15"/>
  <c r="N129" i="15"/>
  <c r="Q129" i="15" s="1"/>
  <c r="I129" i="15"/>
  <c r="T129" i="15" s="1"/>
  <c r="O128" i="15"/>
  <c r="N128" i="15"/>
  <c r="Q128" i="15" s="1"/>
  <c r="I128" i="15"/>
  <c r="T128" i="15" s="1"/>
  <c r="O127" i="15"/>
  <c r="N127" i="15"/>
  <c r="Q127" i="15" s="1"/>
  <c r="I127" i="15"/>
  <c r="T127" i="15" s="1"/>
  <c r="O126" i="15"/>
  <c r="N126" i="15"/>
  <c r="Q126" i="15" s="1"/>
  <c r="I126" i="15"/>
  <c r="T126" i="15" s="1"/>
  <c r="O125" i="15"/>
  <c r="N125" i="15"/>
  <c r="Q125" i="15" s="1"/>
  <c r="I125" i="15"/>
  <c r="T125" i="15" s="1"/>
  <c r="O124" i="15"/>
  <c r="N124" i="15"/>
  <c r="Q124" i="15" s="1"/>
  <c r="I124" i="15"/>
  <c r="T124" i="15" s="1"/>
  <c r="O123" i="15"/>
  <c r="N123" i="15"/>
  <c r="Q123" i="15" s="1"/>
  <c r="I123" i="15"/>
  <c r="T123" i="15" s="1"/>
  <c r="O122" i="15"/>
  <c r="N122" i="15"/>
  <c r="Q122" i="15" s="1"/>
  <c r="I122" i="15"/>
  <c r="T122" i="15" s="1"/>
  <c r="O121" i="15"/>
  <c r="N121" i="15"/>
  <c r="Q121" i="15" s="1"/>
  <c r="I121" i="15"/>
  <c r="T121" i="15" s="1"/>
  <c r="O120" i="15"/>
  <c r="N120" i="15"/>
  <c r="Q120" i="15" s="1"/>
  <c r="I120" i="15"/>
  <c r="T120" i="15" s="1"/>
  <c r="O119" i="15"/>
  <c r="N119" i="15"/>
  <c r="Q119" i="15" s="1"/>
  <c r="I119" i="15"/>
  <c r="T119" i="15" s="1"/>
  <c r="O118" i="15"/>
  <c r="N118" i="15"/>
  <c r="Q118" i="15" s="1"/>
  <c r="I118" i="15"/>
  <c r="T118" i="15" s="1"/>
  <c r="O117" i="15"/>
  <c r="N117" i="15"/>
  <c r="Q117" i="15" s="1"/>
  <c r="I117" i="15"/>
  <c r="T117" i="15" s="1"/>
  <c r="O116" i="15"/>
  <c r="N116" i="15"/>
  <c r="Q116" i="15" s="1"/>
  <c r="I116" i="15"/>
  <c r="T116" i="15" s="1"/>
  <c r="O115" i="15"/>
  <c r="N115" i="15"/>
  <c r="Q115" i="15" s="1"/>
  <c r="I115" i="15"/>
  <c r="T115" i="15" s="1"/>
  <c r="O114" i="15"/>
  <c r="N114" i="15"/>
  <c r="Q114" i="15" s="1"/>
  <c r="I114" i="15"/>
  <c r="T114" i="15" s="1"/>
  <c r="O113" i="15"/>
  <c r="N113" i="15"/>
  <c r="Q113" i="15" s="1"/>
  <c r="I113" i="15"/>
  <c r="T113" i="15" s="1"/>
  <c r="O112" i="15"/>
  <c r="N112" i="15"/>
  <c r="Q112" i="15" s="1"/>
  <c r="I112" i="15"/>
  <c r="T112" i="15" s="1"/>
  <c r="O111" i="15"/>
  <c r="N111" i="15"/>
  <c r="Q111" i="15" s="1"/>
  <c r="I111" i="15"/>
  <c r="T111" i="15" s="1"/>
  <c r="O110" i="15"/>
  <c r="N110" i="15"/>
  <c r="Q110" i="15" s="1"/>
  <c r="I110" i="15"/>
  <c r="T110" i="15" s="1"/>
  <c r="O109" i="15"/>
  <c r="N109" i="15"/>
  <c r="Q109" i="15" s="1"/>
  <c r="I109" i="15"/>
  <c r="T109" i="15" s="1"/>
  <c r="O108" i="15"/>
  <c r="N108" i="15"/>
  <c r="Q108" i="15" s="1"/>
  <c r="I108" i="15"/>
  <c r="T108" i="15" s="1"/>
  <c r="O107" i="15"/>
  <c r="N107" i="15"/>
  <c r="Q107" i="15" s="1"/>
  <c r="I107" i="15"/>
  <c r="T107" i="15" s="1"/>
  <c r="O106" i="15"/>
  <c r="N106" i="15"/>
  <c r="Q106" i="15" s="1"/>
  <c r="I106" i="15"/>
  <c r="T106" i="15" s="1"/>
  <c r="O105" i="15"/>
  <c r="N105" i="15"/>
  <c r="Q105" i="15" s="1"/>
  <c r="I105" i="15"/>
  <c r="T105" i="15" s="1"/>
  <c r="O104" i="15"/>
  <c r="N104" i="15"/>
  <c r="Q104" i="15" s="1"/>
  <c r="I104" i="15"/>
  <c r="T104" i="15" s="1"/>
  <c r="O103" i="15"/>
  <c r="N103" i="15"/>
  <c r="Q103" i="15" s="1"/>
  <c r="I103" i="15"/>
  <c r="T103" i="15" s="1"/>
  <c r="O102" i="15"/>
  <c r="N102" i="15"/>
  <c r="Q102" i="15" s="1"/>
  <c r="I102" i="15"/>
  <c r="T102" i="15" s="1"/>
  <c r="O101" i="15"/>
  <c r="N101" i="15"/>
  <c r="Q101" i="15" s="1"/>
  <c r="I101" i="15"/>
  <c r="T101" i="15" s="1"/>
  <c r="O100" i="15"/>
  <c r="N100" i="15"/>
  <c r="Q100" i="15" s="1"/>
  <c r="I100" i="15"/>
  <c r="T100" i="15" s="1"/>
  <c r="O99" i="15"/>
  <c r="N99" i="15"/>
  <c r="Q99" i="15" s="1"/>
  <c r="I99" i="15"/>
  <c r="T99" i="15" s="1"/>
  <c r="O98" i="15"/>
  <c r="N98" i="15"/>
  <c r="Q98" i="15" s="1"/>
  <c r="I98" i="15"/>
  <c r="T98" i="15" s="1"/>
  <c r="O97" i="15"/>
  <c r="N97" i="15"/>
  <c r="Q97" i="15" s="1"/>
  <c r="I97" i="15"/>
  <c r="T97" i="15" s="1"/>
  <c r="O96" i="15"/>
  <c r="N96" i="15"/>
  <c r="Q96" i="15" s="1"/>
  <c r="I96" i="15"/>
  <c r="T96" i="15" s="1"/>
  <c r="O95" i="15"/>
  <c r="N95" i="15"/>
  <c r="Q95" i="15" s="1"/>
  <c r="I95" i="15"/>
  <c r="T95" i="15" s="1"/>
  <c r="O94" i="15"/>
  <c r="N94" i="15"/>
  <c r="Q94" i="15" s="1"/>
  <c r="I94" i="15"/>
  <c r="T94" i="15" s="1"/>
  <c r="O93" i="15"/>
  <c r="N93" i="15"/>
  <c r="Q93" i="15" s="1"/>
  <c r="I93" i="15"/>
  <c r="T93" i="15" s="1"/>
  <c r="O92" i="15"/>
  <c r="N92" i="15"/>
  <c r="Q92" i="15" s="1"/>
  <c r="I92" i="15"/>
  <c r="T92" i="15" s="1"/>
  <c r="O91" i="15"/>
  <c r="N91" i="15"/>
  <c r="Q91" i="15" s="1"/>
  <c r="I91" i="15"/>
  <c r="T91" i="15" s="1"/>
  <c r="O90" i="15"/>
  <c r="N90" i="15"/>
  <c r="Q90" i="15" s="1"/>
  <c r="I90" i="15"/>
  <c r="T90" i="15" s="1"/>
  <c r="O89" i="15"/>
  <c r="N89" i="15"/>
  <c r="Q89" i="15" s="1"/>
  <c r="I89" i="15"/>
  <c r="T89" i="15" s="1"/>
  <c r="O88" i="15"/>
  <c r="N88" i="15"/>
  <c r="Q88" i="15" s="1"/>
  <c r="I88" i="15"/>
  <c r="T88" i="15" s="1"/>
  <c r="O87" i="15"/>
  <c r="N87" i="15"/>
  <c r="Q87" i="15" s="1"/>
  <c r="I87" i="15"/>
  <c r="T87" i="15" s="1"/>
  <c r="O86" i="15"/>
  <c r="N86" i="15"/>
  <c r="Q86" i="15" s="1"/>
  <c r="I86" i="15"/>
  <c r="T86" i="15" s="1"/>
  <c r="O85" i="15"/>
  <c r="N85" i="15"/>
  <c r="Q85" i="15" s="1"/>
  <c r="I85" i="15"/>
  <c r="T85" i="15" s="1"/>
  <c r="O84" i="15"/>
  <c r="N84" i="15"/>
  <c r="Q84" i="15" s="1"/>
  <c r="I84" i="15"/>
  <c r="T84" i="15" s="1"/>
  <c r="O83" i="15"/>
  <c r="N83" i="15"/>
  <c r="Q83" i="15" s="1"/>
  <c r="I83" i="15"/>
  <c r="T83" i="15" s="1"/>
  <c r="O82" i="15"/>
  <c r="N82" i="15"/>
  <c r="Q82" i="15" s="1"/>
  <c r="I82" i="15"/>
  <c r="T82" i="15" s="1"/>
  <c r="O81" i="15"/>
  <c r="N81" i="15"/>
  <c r="Q81" i="15" s="1"/>
  <c r="I81" i="15"/>
  <c r="T81" i="15" s="1"/>
  <c r="O80" i="15"/>
  <c r="N80" i="15"/>
  <c r="Q80" i="15" s="1"/>
  <c r="I80" i="15"/>
  <c r="T80" i="15" s="1"/>
  <c r="O79" i="15"/>
  <c r="N79" i="15"/>
  <c r="Q79" i="15" s="1"/>
  <c r="I79" i="15"/>
  <c r="T79" i="15" s="1"/>
  <c r="O78" i="15"/>
  <c r="N78" i="15"/>
  <c r="Q78" i="15" s="1"/>
  <c r="I78" i="15"/>
  <c r="T78" i="15" s="1"/>
  <c r="O77" i="15"/>
  <c r="N77" i="15"/>
  <c r="Q77" i="15" s="1"/>
  <c r="I77" i="15"/>
  <c r="T77" i="15" s="1"/>
  <c r="O76" i="15"/>
  <c r="N76" i="15"/>
  <c r="Q76" i="15" s="1"/>
  <c r="I76" i="15"/>
  <c r="T76" i="15" s="1"/>
  <c r="O75" i="15"/>
  <c r="N75" i="15"/>
  <c r="Q75" i="15" s="1"/>
  <c r="I75" i="15"/>
  <c r="T75" i="15" s="1"/>
  <c r="O74" i="15"/>
  <c r="N74" i="15"/>
  <c r="Q74" i="15" s="1"/>
  <c r="I74" i="15"/>
  <c r="T74" i="15" s="1"/>
  <c r="O73" i="15"/>
  <c r="N73" i="15"/>
  <c r="Q73" i="15" s="1"/>
  <c r="I73" i="15"/>
  <c r="T73" i="15" s="1"/>
  <c r="O72" i="15"/>
  <c r="N72" i="15"/>
  <c r="Q72" i="15" s="1"/>
  <c r="I72" i="15"/>
  <c r="T72" i="15" s="1"/>
  <c r="O71" i="15"/>
  <c r="N71" i="15"/>
  <c r="Q71" i="15" s="1"/>
  <c r="I71" i="15"/>
  <c r="T71" i="15" s="1"/>
  <c r="O70" i="15"/>
  <c r="N70" i="15"/>
  <c r="Q70" i="15" s="1"/>
  <c r="I70" i="15"/>
  <c r="T70" i="15" s="1"/>
  <c r="O69" i="15"/>
  <c r="N69" i="15"/>
  <c r="Q69" i="15" s="1"/>
  <c r="I69" i="15"/>
  <c r="T69" i="15" s="1"/>
  <c r="O68" i="15"/>
  <c r="N68" i="15"/>
  <c r="Q68" i="15" s="1"/>
  <c r="I68" i="15"/>
  <c r="T68" i="15" s="1"/>
  <c r="O67" i="15"/>
  <c r="N67" i="15"/>
  <c r="Q67" i="15" s="1"/>
  <c r="I67" i="15"/>
  <c r="T67" i="15" s="1"/>
  <c r="O66" i="15"/>
  <c r="N66" i="15"/>
  <c r="Q66" i="15" s="1"/>
  <c r="I66" i="15"/>
  <c r="T66" i="15" s="1"/>
  <c r="O65" i="15"/>
  <c r="N65" i="15"/>
  <c r="Q65" i="15" s="1"/>
  <c r="I65" i="15"/>
  <c r="T65" i="15" s="1"/>
  <c r="O64" i="15"/>
  <c r="N64" i="15"/>
  <c r="Q64" i="15" s="1"/>
  <c r="I64" i="15"/>
  <c r="T64" i="15" s="1"/>
  <c r="O63" i="15"/>
  <c r="N63" i="15"/>
  <c r="Q63" i="15" s="1"/>
  <c r="I63" i="15"/>
  <c r="T63" i="15" s="1"/>
  <c r="O62" i="15"/>
  <c r="N62" i="15"/>
  <c r="Q62" i="15" s="1"/>
  <c r="I62" i="15"/>
  <c r="T62" i="15" s="1"/>
  <c r="O61" i="15"/>
  <c r="N61" i="15"/>
  <c r="Q61" i="15" s="1"/>
  <c r="I61" i="15"/>
  <c r="T61" i="15" s="1"/>
  <c r="O60" i="15"/>
  <c r="N60" i="15"/>
  <c r="Q60" i="15" s="1"/>
  <c r="I60" i="15"/>
  <c r="T60" i="15" s="1"/>
  <c r="O59" i="15"/>
  <c r="N59" i="15"/>
  <c r="Q59" i="15" s="1"/>
  <c r="I59" i="15"/>
  <c r="T59" i="15" s="1"/>
  <c r="O58" i="15"/>
  <c r="N58" i="15"/>
  <c r="Q58" i="15" s="1"/>
  <c r="I58" i="15"/>
  <c r="T58" i="15" s="1"/>
  <c r="O57" i="15"/>
  <c r="N57" i="15"/>
  <c r="Q57" i="15" s="1"/>
  <c r="I57" i="15"/>
  <c r="T57" i="15" s="1"/>
  <c r="O56" i="15"/>
  <c r="N56" i="15"/>
  <c r="Q56" i="15" s="1"/>
  <c r="I56" i="15"/>
  <c r="T56" i="15" s="1"/>
  <c r="O55" i="15"/>
  <c r="N55" i="15"/>
  <c r="Q55" i="15" s="1"/>
  <c r="I55" i="15"/>
  <c r="T55" i="15" s="1"/>
  <c r="O54" i="15"/>
  <c r="N54" i="15"/>
  <c r="Q54" i="15" s="1"/>
  <c r="I54" i="15"/>
  <c r="T54" i="15" s="1"/>
  <c r="O53" i="15"/>
  <c r="N53" i="15"/>
  <c r="Q53" i="15" s="1"/>
  <c r="I53" i="15"/>
  <c r="T53" i="15" s="1"/>
  <c r="O52" i="15"/>
  <c r="N52" i="15"/>
  <c r="Q52" i="15" s="1"/>
  <c r="I52" i="15"/>
  <c r="T52" i="15" s="1"/>
  <c r="O51" i="15"/>
  <c r="N51" i="15"/>
  <c r="Q51" i="15" s="1"/>
  <c r="I51" i="15"/>
  <c r="T51" i="15" s="1"/>
  <c r="O50" i="15"/>
  <c r="N50" i="15"/>
  <c r="Q50" i="15" s="1"/>
  <c r="I50" i="15"/>
  <c r="T50" i="15" s="1"/>
  <c r="O49" i="15"/>
  <c r="N49" i="15"/>
  <c r="Q49" i="15" s="1"/>
  <c r="I49" i="15"/>
  <c r="T49" i="15" s="1"/>
  <c r="O48" i="15"/>
  <c r="N48" i="15"/>
  <c r="Q48" i="15" s="1"/>
  <c r="I48" i="15"/>
  <c r="T48" i="15" s="1"/>
  <c r="O47" i="15"/>
  <c r="N47" i="15"/>
  <c r="Q47" i="15" s="1"/>
  <c r="I47" i="15"/>
  <c r="T47" i="15" s="1"/>
  <c r="O46" i="15"/>
  <c r="N46" i="15"/>
  <c r="Q46" i="15" s="1"/>
  <c r="I46" i="15"/>
  <c r="T46" i="15" s="1"/>
  <c r="O45" i="15"/>
  <c r="N45" i="15"/>
  <c r="Q45" i="15" s="1"/>
  <c r="I45" i="15"/>
  <c r="T45" i="15" s="1"/>
  <c r="O44" i="15"/>
  <c r="N44" i="15"/>
  <c r="Q44" i="15" s="1"/>
  <c r="I44" i="15"/>
  <c r="T44" i="15" s="1"/>
  <c r="O43" i="15"/>
  <c r="N43" i="15"/>
  <c r="Q43" i="15" s="1"/>
  <c r="I43" i="15"/>
  <c r="T43" i="15" s="1"/>
  <c r="O42" i="15"/>
  <c r="N42" i="15"/>
  <c r="Q42" i="15" s="1"/>
  <c r="I42" i="15"/>
  <c r="T42" i="15" s="1"/>
  <c r="O41" i="15"/>
  <c r="N41" i="15"/>
  <c r="Q41" i="15" s="1"/>
  <c r="I41" i="15"/>
  <c r="T41" i="15" s="1"/>
  <c r="O40" i="15"/>
  <c r="N40" i="15"/>
  <c r="Q40" i="15" s="1"/>
  <c r="I40" i="15"/>
  <c r="T40" i="15" s="1"/>
  <c r="O39" i="15"/>
  <c r="N39" i="15"/>
  <c r="Q39" i="15" s="1"/>
  <c r="I39" i="15"/>
  <c r="T39" i="15" s="1"/>
  <c r="O38" i="15"/>
  <c r="N38" i="15"/>
  <c r="Q38" i="15" s="1"/>
  <c r="I38" i="15"/>
  <c r="T38" i="15" s="1"/>
  <c r="O37" i="15"/>
  <c r="N37" i="15"/>
  <c r="Q37" i="15" s="1"/>
  <c r="I37" i="15"/>
  <c r="T37" i="15" s="1"/>
  <c r="O36" i="15"/>
  <c r="N36" i="15"/>
  <c r="Q36" i="15" s="1"/>
  <c r="I36" i="15"/>
  <c r="T36" i="15" s="1"/>
  <c r="O35" i="15"/>
  <c r="N35" i="15"/>
  <c r="Q35" i="15" s="1"/>
  <c r="I35" i="15"/>
  <c r="T35" i="15" s="1"/>
  <c r="O34" i="15"/>
  <c r="N34" i="15"/>
  <c r="Q34" i="15" s="1"/>
  <c r="I34" i="15"/>
  <c r="T34" i="15" s="1"/>
  <c r="O33" i="15"/>
  <c r="N33" i="15"/>
  <c r="Q33" i="15" s="1"/>
  <c r="I33" i="15"/>
  <c r="T33" i="15" s="1"/>
  <c r="O32" i="15"/>
  <c r="N32" i="15"/>
  <c r="Q32" i="15" s="1"/>
  <c r="I32" i="15"/>
  <c r="T32" i="15" s="1"/>
  <c r="O31" i="15"/>
  <c r="N31" i="15"/>
  <c r="Q31" i="15" s="1"/>
  <c r="I31" i="15"/>
  <c r="T31" i="15" s="1"/>
  <c r="O30" i="15"/>
  <c r="N30" i="15"/>
  <c r="Q30" i="15" s="1"/>
  <c r="I30" i="15"/>
  <c r="T30" i="15" s="1"/>
  <c r="O29" i="15"/>
  <c r="N29" i="15"/>
  <c r="Q29" i="15" s="1"/>
  <c r="I29" i="15"/>
  <c r="T29" i="15" s="1"/>
  <c r="O28" i="15"/>
  <c r="N28" i="15"/>
  <c r="Q28" i="15" s="1"/>
  <c r="I28" i="15"/>
  <c r="T28" i="15" s="1"/>
  <c r="O27" i="15"/>
  <c r="N27" i="15"/>
  <c r="Q27" i="15" s="1"/>
  <c r="I27" i="15"/>
  <c r="T27" i="15" s="1"/>
  <c r="O26" i="15"/>
  <c r="N26" i="15"/>
  <c r="Q26" i="15" s="1"/>
  <c r="I26" i="15"/>
  <c r="T26" i="15" s="1"/>
  <c r="O25" i="15"/>
  <c r="N25" i="15"/>
  <c r="Q25" i="15" s="1"/>
  <c r="I25" i="15"/>
  <c r="T25" i="15" s="1"/>
  <c r="O24" i="15"/>
  <c r="N24" i="15"/>
  <c r="Q24" i="15" s="1"/>
  <c r="I24" i="15"/>
  <c r="T24" i="15" s="1"/>
  <c r="O23" i="15"/>
  <c r="N23" i="15"/>
  <c r="Q23" i="15" s="1"/>
  <c r="I23" i="15"/>
  <c r="T23" i="15" s="1"/>
  <c r="O22" i="15"/>
  <c r="N22" i="15"/>
  <c r="Q22" i="15" s="1"/>
  <c r="I22" i="15"/>
  <c r="T22" i="15" s="1"/>
  <c r="O21" i="15"/>
  <c r="N21" i="15"/>
  <c r="Q21" i="15" s="1"/>
  <c r="I21" i="15"/>
  <c r="T21" i="15" s="1"/>
  <c r="O20" i="15"/>
  <c r="N20" i="15"/>
  <c r="Q20" i="15" s="1"/>
  <c r="I20" i="15"/>
  <c r="T20" i="15" s="1"/>
  <c r="O19" i="15"/>
  <c r="N19" i="15"/>
  <c r="Q19" i="15" s="1"/>
  <c r="I19" i="15"/>
  <c r="N14" i="15"/>
  <c r="Q14" i="15" s="1"/>
  <c r="P12" i="15"/>
  <c r="N12" i="15"/>
  <c r="M12" i="15"/>
  <c r="L12" i="15"/>
  <c r="K12" i="15"/>
  <c r="J12" i="15"/>
  <c r="P11" i="15"/>
  <c r="M11" i="15"/>
  <c r="L11" i="15"/>
  <c r="K11" i="15"/>
  <c r="J11" i="15"/>
  <c r="Q129" i="14"/>
  <c r="O129" i="14"/>
  <c r="N129" i="14"/>
  <c r="I129" i="14"/>
  <c r="T129" i="14" s="1"/>
  <c r="Q128" i="14"/>
  <c r="O128" i="14"/>
  <c r="N128" i="14"/>
  <c r="I128" i="14"/>
  <c r="T128" i="14" s="1"/>
  <c r="Q127" i="14"/>
  <c r="O127" i="14"/>
  <c r="N127" i="14"/>
  <c r="I127" i="14"/>
  <c r="T127" i="14" s="1"/>
  <c r="Q126" i="14"/>
  <c r="O126" i="14"/>
  <c r="N126" i="14"/>
  <c r="I126" i="14"/>
  <c r="T126" i="14" s="1"/>
  <c r="Q125" i="14"/>
  <c r="O125" i="14"/>
  <c r="N125" i="14"/>
  <c r="I125" i="14"/>
  <c r="T125" i="14" s="1"/>
  <c r="Q124" i="14"/>
  <c r="O124" i="14"/>
  <c r="N124" i="14"/>
  <c r="I124" i="14"/>
  <c r="T124" i="14" s="1"/>
  <c r="Q123" i="14"/>
  <c r="O123" i="14"/>
  <c r="N123" i="14"/>
  <c r="I123" i="14"/>
  <c r="T123" i="14" s="1"/>
  <c r="Q122" i="14"/>
  <c r="O122" i="14"/>
  <c r="N122" i="14"/>
  <c r="I122" i="14"/>
  <c r="T122" i="14" s="1"/>
  <c r="Q121" i="14"/>
  <c r="O121" i="14"/>
  <c r="N121" i="14"/>
  <c r="I121" i="14"/>
  <c r="T121" i="14" s="1"/>
  <c r="Q120" i="14"/>
  <c r="O120" i="14"/>
  <c r="N120" i="14"/>
  <c r="I120" i="14"/>
  <c r="T120" i="14" s="1"/>
  <c r="Q119" i="14"/>
  <c r="O119" i="14"/>
  <c r="N119" i="14"/>
  <c r="I119" i="14"/>
  <c r="T119" i="14" s="1"/>
  <c r="Q118" i="14"/>
  <c r="O118" i="14"/>
  <c r="N118" i="14"/>
  <c r="I118" i="14"/>
  <c r="T118" i="14" s="1"/>
  <c r="Q117" i="14"/>
  <c r="O117" i="14"/>
  <c r="N117" i="14"/>
  <c r="I117" i="14"/>
  <c r="T117" i="14" s="1"/>
  <c r="Q116" i="14"/>
  <c r="O116" i="14"/>
  <c r="N116" i="14"/>
  <c r="I116" i="14"/>
  <c r="T116" i="14" s="1"/>
  <c r="Q115" i="14"/>
  <c r="O115" i="14"/>
  <c r="N115" i="14"/>
  <c r="I115" i="14"/>
  <c r="T115" i="14" s="1"/>
  <c r="Q114" i="14"/>
  <c r="O114" i="14"/>
  <c r="N114" i="14"/>
  <c r="I114" i="14"/>
  <c r="T114" i="14" s="1"/>
  <c r="Q113" i="14"/>
  <c r="O113" i="14"/>
  <c r="N113" i="14"/>
  <c r="I113" i="14"/>
  <c r="T113" i="14" s="1"/>
  <c r="Q112" i="14"/>
  <c r="O112" i="14"/>
  <c r="N112" i="14"/>
  <c r="I112" i="14"/>
  <c r="T112" i="14" s="1"/>
  <c r="Q111" i="14"/>
  <c r="O111" i="14"/>
  <c r="N111" i="14"/>
  <c r="I111" i="14"/>
  <c r="T111" i="14" s="1"/>
  <c r="Q110" i="14"/>
  <c r="O110" i="14"/>
  <c r="N110" i="14"/>
  <c r="I110" i="14"/>
  <c r="T110" i="14" s="1"/>
  <c r="Q109" i="14"/>
  <c r="O109" i="14"/>
  <c r="N109" i="14"/>
  <c r="I109" i="14"/>
  <c r="T109" i="14" s="1"/>
  <c r="Q108" i="14"/>
  <c r="O108" i="14"/>
  <c r="N108" i="14"/>
  <c r="I108" i="14"/>
  <c r="T108" i="14" s="1"/>
  <c r="Q107" i="14"/>
  <c r="O107" i="14"/>
  <c r="N107" i="14"/>
  <c r="I107" i="14"/>
  <c r="T107" i="14" s="1"/>
  <c r="Q106" i="14"/>
  <c r="O106" i="14"/>
  <c r="N106" i="14"/>
  <c r="I106" i="14"/>
  <c r="T106" i="14" s="1"/>
  <c r="Q105" i="14"/>
  <c r="O105" i="14"/>
  <c r="N105" i="14"/>
  <c r="I105" i="14"/>
  <c r="T105" i="14" s="1"/>
  <c r="Q104" i="14"/>
  <c r="O104" i="14"/>
  <c r="N104" i="14"/>
  <c r="I104" i="14"/>
  <c r="T104" i="14" s="1"/>
  <c r="Q103" i="14"/>
  <c r="O103" i="14"/>
  <c r="N103" i="14"/>
  <c r="I103" i="14"/>
  <c r="T103" i="14" s="1"/>
  <c r="Q102" i="14"/>
  <c r="O102" i="14"/>
  <c r="N102" i="14"/>
  <c r="I102" i="14"/>
  <c r="T102" i="14" s="1"/>
  <c r="Q101" i="14"/>
  <c r="O101" i="14"/>
  <c r="N101" i="14"/>
  <c r="I101" i="14"/>
  <c r="T101" i="14" s="1"/>
  <c r="Q100" i="14"/>
  <c r="O100" i="14"/>
  <c r="N100" i="14"/>
  <c r="I100" i="14"/>
  <c r="T100" i="14" s="1"/>
  <c r="Q99" i="14"/>
  <c r="O99" i="14"/>
  <c r="N99" i="14"/>
  <c r="I99" i="14"/>
  <c r="T99" i="14" s="1"/>
  <c r="Q98" i="14"/>
  <c r="O98" i="14"/>
  <c r="N98" i="14"/>
  <c r="I98" i="14"/>
  <c r="T98" i="14" s="1"/>
  <c r="Q97" i="14"/>
  <c r="O97" i="14"/>
  <c r="N97" i="14"/>
  <c r="I97" i="14"/>
  <c r="T97" i="14" s="1"/>
  <c r="Q96" i="14"/>
  <c r="O96" i="14"/>
  <c r="N96" i="14"/>
  <c r="I96" i="14"/>
  <c r="T96" i="14" s="1"/>
  <c r="Q95" i="14"/>
  <c r="O95" i="14"/>
  <c r="N95" i="14"/>
  <c r="I95" i="14"/>
  <c r="T95" i="14" s="1"/>
  <c r="Q94" i="14"/>
  <c r="O94" i="14"/>
  <c r="N94" i="14"/>
  <c r="I94" i="14"/>
  <c r="T94" i="14" s="1"/>
  <c r="Q93" i="14"/>
  <c r="O93" i="14"/>
  <c r="N93" i="14"/>
  <c r="I93" i="14"/>
  <c r="T93" i="14" s="1"/>
  <c r="Q92" i="14"/>
  <c r="O92" i="14"/>
  <c r="N92" i="14"/>
  <c r="I92" i="14"/>
  <c r="T92" i="14" s="1"/>
  <c r="Q91" i="14"/>
  <c r="O91" i="14"/>
  <c r="N91" i="14"/>
  <c r="I91" i="14"/>
  <c r="T91" i="14" s="1"/>
  <c r="Q90" i="14"/>
  <c r="O90" i="14"/>
  <c r="N90" i="14"/>
  <c r="I90" i="14"/>
  <c r="T90" i="14" s="1"/>
  <c r="Q89" i="14"/>
  <c r="O89" i="14"/>
  <c r="N89" i="14"/>
  <c r="I89" i="14"/>
  <c r="T89" i="14" s="1"/>
  <c r="Q88" i="14"/>
  <c r="O88" i="14"/>
  <c r="N88" i="14"/>
  <c r="I88" i="14"/>
  <c r="T88" i="14" s="1"/>
  <c r="Q87" i="14"/>
  <c r="O87" i="14"/>
  <c r="N87" i="14"/>
  <c r="I87" i="14"/>
  <c r="T87" i="14" s="1"/>
  <c r="Q86" i="14"/>
  <c r="O86" i="14"/>
  <c r="N86" i="14"/>
  <c r="I86" i="14"/>
  <c r="T86" i="14" s="1"/>
  <c r="Q85" i="14"/>
  <c r="O85" i="14"/>
  <c r="N85" i="14"/>
  <c r="I85" i="14"/>
  <c r="T85" i="14" s="1"/>
  <c r="Q84" i="14"/>
  <c r="O84" i="14"/>
  <c r="N84" i="14"/>
  <c r="I84" i="14"/>
  <c r="T84" i="14" s="1"/>
  <c r="Q83" i="14"/>
  <c r="O83" i="14"/>
  <c r="N83" i="14"/>
  <c r="I83" i="14"/>
  <c r="T83" i="14" s="1"/>
  <c r="Q82" i="14"/>
  <c r="O82" i="14"/>
  <c r="N82" i="14"/>
  <c r="I82" i="14"/>
  <c r="T82" i="14" s="1"/>
  <c r="Q81" i="14"/>
  <c r="O81" i="14"/>
  <c r="N81" i="14"/>
  <c r="I81" i="14"/>
  <c r="T81" i="14" s="1"/>
  <c r="Q80" i="14"/>
  <c r="O80" i="14"/>
  <c r="N80" i="14"/>
  <c r="I80" i="14"/>
  <c r="T80" i="14" s="1"/>
  <c r="Q79" i="14"/>
  <c r="O79" i="14"/>
  <c r="N79" i="14"/>
  <c r="I79" i="14"/>
  <c r="T79" i="14" s="1"/>
  <c r="Q78" i="14"/>
  <c r="O78" i="14"/>
  <c r="N78" i="14"/>
  <c r="I78" i="14"/>
  <c r="T78" i="14" s="1"/>
  <c r="Q77" i="14"/>
  <c r="O77" i="14"/>
  <c r="N77" i="14"/>
  <c r="I77" i="14"/>
  <c r="T77" i="14" s="1"/>
  <c r="Q76" i="14"/>
  <c r="O76" i="14"/>
  <c r="N76" i="14"/>
  <c r="I76" i="14"/>
  <c r="T76" i="14" s="1"/>
  <c r="Q75" i="14"/>
  <c r="O75" i="14"/>
  <c r="N75" i="14"/>
  <c r="I75" i="14"/>
  <c r="T75" i="14" s="1"/>
  <c r="Q74" i="14"/>
  <c r="O74" i="14"/>
  <c r="N74" i="14"/>
  <c r="I74" i="14"/>
  <c r="T74" i="14" s="1"/>
  <c r="Q73" i="14"/>
  <c r="O73" i="14"/>
  <c r="N73" i="14"/>
  <c r="I73" i="14"/>
  <c r="T73" i="14" s="1"/>
  <c r="Q72" i="14"/>
  <c r="O72" i="14"/>
  <c r="N72" i="14"/>
  <c r="I72" i="14"/>
  <c r="T72" i="14" s="1"/>
  <c r="Q71" i="14"/>
  <c r="O71" i="14"/>
  <c r="N71" i="14"/>
  <c r="I71" i="14"/>
  <c r="T71" i="14" s="1"/>
  <c r="Q70" i="14"/>
  <c r="O70" i="14"/>
  <c r="N70" i="14"/>
  <c r="I70" i="14"/>
  <c r="T70" i="14" s="1"/>
  <c r="Q69" i="14"/>
  <c r="O69" i="14"/>
  <c r="N69" i="14"/>
  <c r="I69" i="14"/>
  <c r="T69" i="14" s="1"/>
  <c r="Q68" i="14"/>
  <c r="O68" i="14"/>
  <c r="N68" i="14"/>
  <c r="I68" i="14"/>
  <c r="T68" i="14" s="1"/>
  <c r="Q67" i="14"/>
  <c r="O67" i="14"/>
  <c r="N67" i="14"/>
  <c r="I67" i="14"/>
  <c r="T67" i="14" s="1"/>
  <c r="Q66" i="14"/>
  <c r="O66" i="14"/>
  <c r="N66" i="14"/>
  <c r="I66" i="14"/>
  <c r="T66" i="14" s="1"/>
  <c r="Q65" i="14"/>
  <c r="O65" i="14"/>
  <c r="N65" i="14"/>
  <c r="I65" i="14"/>
  <c r="T65" i="14" s="1"/>
  <c r="Q64" i="14"/>
  <c r="O64" i="14"/>
  <c r="N64" i="14"/>
  <c r="I64" i="14"/>
  <c r="T64" i="14" s="1"/>
  <c r="Q63" i="14"/>
  <c r="O63" i="14"/>
  <c r="N63" i="14"/>
  <c r="I63" i="14"/>
  <c r="T63" i="14" s="1"/>
  <c r="Q62" i="14"/>
  <c r="O62" i="14"/>
  <c r="N62" i="14"/>
  <c r="I62" i="14"/>
  <c r="T62" i="14" s="1"/>
  <c r="Q61" i="14"/>
  <c r="O61" i="14"/>
  <c r="N61" i="14"/>
  <c r="I61" i="14"/>
  <c r="T61" i="14" s="1"/>
  <c r="Q60" i="14"/>
  <c r="O60" i="14"/>
  <c r="N60" i="14"/>
  <c r="I60" i="14"/>
  <c r="T60" i="14" s="1"/>
  <c r="Q59" i="14"/>
  <c r="O59" i="14"/>
  <c r="N59" i="14"/>
  <c r="I59" i="14"/>
  <c r="T59" i="14" s="1"/>
  <c r="Q58" i="14"/>
  <c r="O58" i="14"/>
  <c r="N58" i="14"/>
  <c r="I58" i="14"/>
  <c r="T58" i="14" s="1"/>
  <c r="Q57" i="14"/>
  <c r="O57" i="14"/>
  <c r="N57" i="14"/>
  <c r="I57" i="14"/>
  <c r="T57" i="14" s="1"/>
  <c r="Q56" i="14"/>
  <c r="O56" i="14"/>
  <c r="N56" i="14"/>
  <c r="I56" i="14"/>
  <c r="T56" i="14" s="1"/>
  <c r="Q55" i="14"/>
  <c r="O55" i="14"/>
  <c r="N55" i="14"/>
  <c r="I55" i="14"/>
  <c r="T55" i="14" s="1"/>
  <c r="Q54" i="14"/>
  <c r="O54" i="14"/>
  <c r="N54" i="14"/>
  <c r="I54" i="14"/>
  <c r="T54" i="14" s="1"/>
  <c r="Q53" i="14"/>
  <c r="O53" i="14"/>
  <c r="N53" i="14"/>
  <c r="I53" i="14"/>
  <c r="T53" i="14" s="1"/>
  <c r="Q52" i="14"/>
  <c r="O52" i="14"/>
  <c r="N52" i="14"/>
  <c r="I52" i="14"/>
  <c r="T52" i="14" s="1"/>
  <c r="Q51" i="14"/>
  <c r="O51" i="14"/>
  <c r="N51" i="14"/>
  <c r="I51" i="14"/>
  <c r="T51" i="14" s="1"/>
  <c r="Q50" i="14"/>
  <c r="O50" i="14"/>
  <c r="N50" i="14"/>
  <c r="I50" i="14"/>
  <c r="T50" i="14" s="1"/>
  <c r="Q49" i="14"/>
  <c r="O49" i="14"/>
  <c r="N49" i="14"/>
  <c r="I49" i="14"/>
  <c r="T49" i="14" s="1"/>
  <c r="Q48" i="14"/>
  <c r="O48" i="14"/>
  <c r="N48" i="14"/>
  <c r="I48" i="14"/>
  <c r="T48" i="14" s="1"/>
  <c r="Q47" i="14"/>
  <c r="O47" i="14"/>
  <c r="N47" i="14"/>
  <c r="I47" i="14"/>
  <c r="T47" i="14" s="1"/>
  <c r="Q46" i="14"/>
  <c r="O46" i="14"/>
  <c r="N46" i="14"/>
  <c r="I46" i="14"/>
  <c r="T46" i="14" s="1"/>
  <c r="Q45" i="14"/>
  <c r="O45" i="14"/>
  <c r="N45" i="14"/>
  <c r="I45" i="14"/>
  <c r="T45" i="14" s="1"/>
  <c r="Q44" i="14"/>
  <c r="O44" i="14"/>
  <c r="N44" i="14"/>
  <c r="I44" i="14"/>
  <c r="T44" i="14" s="1"/>
  <c r="Q43" i="14"/>
  <c r="O43" i="14"/>
  <c r="N43" i="14"/>
  <c r="I43" i="14"/>
  <c r="T43" i="14" s="1"/>
  <c r="O42" i="14"/>
  <c r="N42" i="14"/>
  <c r="Q42" i="14" s="1"/>
  <c r="I42" i="14"/>
  <c r="T42" i="14" s="1"/>
  <c r="O41" i="14"/>
  <c r="N41" i="14"/>
  <c r="Q41" i="14" s="1"/>
  <c r="I41" i="14"/>
  <c r="T41" i="14" s="1"/>
  <c r="O40" i="14"/>
  <c r="N40" i="14"/>
  <c r="Q40" i="14" s="1"/>
  <c r="I40" i="14"/>
  <c r="T40" i="14" s="1"/>
  <c r="O39" i="14"/>
  <c r="N39" i="14"/>
  <c r="Q39" i="14" s="1"/>
  <c r="I39" i="14"/>
  <c r="T39" i="14" s="1"/>
  <c r="O38" i="14"/>
  <c r="N38" i="14"/>
  <c r="Q38" i="14" s="1"/>
  <c r="I38" i="14"/>
  <c r="T38" i="14" s="1"/>
  <c r="O37" i="14"/>
  <c r="N37" i="14"/>
  <c r="Q37" i="14" s="1"/>
  <c r="I37" i="14"/>
  <c r="T37" i="14" s="1"/>
  <c r="O36" i="14"/>
  <c r="N36" i="14"/>
  <c r="Q36" i="14" s="1"/>
  <c r="I36" i="14"/>
  <c r="T36" i="14" s="1"/>
  <c r="O35" i="14"/>
  <c r="N35" i="14"/>
  <c r="Q35" i="14" s="1"/>
  <c r="I35" i="14"/>
  <c r="T35" i="14" s="1"/>
  <c r="O34" i="14"/>
  <c r="N34" i="14"/>
  <c r="Q34" i="14" s="1"/>
  <c r="I34" i="14"/>
  <c r="T34" i="14" s="1"/>
  <c r="O33" i="14"/>
  <c r="N33" i="14"/>
  <c r="Q33" i="14" s="1"/>
  <c r="I33" i="14"/>
  <c r="T33" i="14" s="1"/>
  <c r="O32" i="14"/>
  <c r="N32" i="14"/>
  <c r="Q32" i="14" s="1"/>
  <c r="I32" i="14"/>
  <c r="T32" i="14" s="1"/>
  <c r="O31" i="14"/>
  <c r="N31" i="14"/>
  <c r="Q31" i="14" s="1"/>
  <c r="I31" i="14"/>
  <c r="T31" i="14" s="1"/>
  <c r="O30" i="14"/>
  <c r="N30" i="14"/>
  <c r="Q30" i="14" s="1"/>
  <c r="I30" i="14"/>
  <c r="T30" i="14" s="1"/>
  <c r="O29" i="14"/>
  <c r="N29" i="14"/>
  <c r="Q29" i="14" s="1"/>
  <c r="I29" i="14"/>
  <c r="T29" i="14" s="1"/>
  <c r="O28" i="14"/>
  <c r="N28" i="14"/>
  <c r="Q28" i="14" s="1"/>
  <c r="I28" i="14"/>
  <c r="T28" i="14" s="1"/>
  <c r="O27" i="14"/>
  <c r="N27" i="14"/>
  <c r="Q27" i="14" s="1"/>
  <c r="I27" i="14"/>
  <c r="T27" i="14" s="1"/>
  <c r="O26" i="14"/>
  <c r="N26" i="14"/>
  <c r="Q26" i="14" s="1"/>
  <c r="I26" i="14"/>
  <c r="T26" i="14" s="1"/>
  <c r="O25" i="14"/>
  <c r="N25" i="14"/>
  <c r="Q25" i="14" s="1"/>
  <c r="I25" i="14"/>
  <c r="T25" i="14" s="1"/>
  <c r="O24" i="14"/>
  <c r="N24" i="14"/>
  <c r="Q24" i="14" s="1"/>
  <c r="I24" i="14"/>
  <c r="T24" i="14" s="1"/>
  <c r="O23" i="14"/>
  <c r="N23" i="14"/>
  <c r="Q23" i="14" s="1"/>
  <c r="I23" i="14"/>
  <c r="T23" i="14" s="1"/>
  <c r="O22" i="14"/>
  <c r="N22" i="14"/>
  <c r="Q22" i="14" s="1"/>
  <c r="I22" i="14"/>
  <c r="T22" i="14" s="1"/>
  <c r="O21" i="14"/>
  <c r="N21" i="14"/>
  <c r="Q21" i="14" s="1"/>
  <c r="I21" i="14"/>
  <c r="T21" i="14" s="1"/>
  <c r="O20" i="14"/>
  <c r="N20" i="14"/>
  <c r="Q20" i="14" s="1"/>
  <c r="I20" i="14"/>
  <c r="T20" i="14" s="1"/>
  <c r="O19" i="14"/>
  <c r="N19" i="14"/>
  <c r="Q19" i="14" s="1"/>
  <c r="I19" i="14"/>
  <c r="P12" i="14"/>
  <c r="M12" i="14"/>
  <c r="L12" i="14"/>
  <c r="K12" i="14"/>
  <c r="J12" i="14"/>
  <c r="P11" i="14"/>
  <c r="M11" i="14"/>
  <c r="L11" i="14"/>
  <c r="K11" i="14"/>
  <c r="J11" i="14"/>
  <c r="P12" i="12"/>
  <c r="M12" i="12"/>
  <c r="L12" i="12"/>
  <c r="K12" i="12"/>
  <c r="P11" i="12"/>
  <c r="M11" i="12"/>
  <c r="L11" i="12"/>
  <c r="K11" i="12"/>
  <c r="J11" i="12"/>
  <c r="J12" i="12"/>
  <c r="N14" i="12"/>
  <c r="N12" i="16" l="1"/>
  <c r="Q12" i="20"/>
  <c r="U15" i="2"/>
  <c r="L15" i="2"/>
  <c r="P15" i="2"/>
  <c r="C15" i="2"/>
  <c r="M15" i="2"/>
  <c r="V15" i="2"/>
  <c r="N12" i="20"/>
  <c r="K14" i="2"/>
  <c r="O14" i="2"/>
  <c r="T14" i="2"/>
  <c r="Q12" i="19"/>
  <c r="D14" i="2"/>
  <c r="E14" i="2"/>
  <c r="Q14" i="2" s="1"/>
  <c r="U13" i="2"/>
  <c r="P13" i="2"/>
  <c r="L13" i="2"/>
  <c r="M13" i="2"/>
  <c r="V13" i="2"/>
  <c r="N12" i="18"/>
  <c r="B13" i="2"/>
  <c r="S13" i="2" s="1"/>
  <c r="C13" i="2"/>
  <c r="C12" i="2"/>
  <c r="N12" i="17"/>
  <c r="D12" i="2"/>
  <c r="E12" i="2"/>
  <c r="C11" i="2"/>
  <c r="Q12" i="16"/>
  <c r="U11" i="2"/>
  <c r="P11" i="2"/>
  <c r="L11" i="2"/>
  <c r="M11" i="2"/>
  <c r="V11" i="2"/>
  <c r="B11" i="2"/>
  <c r="J11" i="2" s="1"/>
  <c r="C10" i="2"/>
  <c r="Q12" i="15"/>
  <c r="B10" i="2"/>
  <c r="S10" i="2" s="1"/>
  <c r="D10" i="2"/>
  <c r="E10" i="2"/>
  <c r="Q10" i="2" s="1"/>
  <c r="D9" i="2"/>
  <c r="E9" i="2"/>
  <c r="C9" i="2"/>
  <c r="B9" i="2"/>
  <c r="J9" i="2" s="1"/>
  <c r="J14" i="2"/>
  <c r="S14" i="2"/>
  <c r="Q11" i="20"/>
  <c r="B15" i="2"/>
  <c r="N11" i="17"/>
  <c r="N13" i="17" s="1"/>
  <c r="N15" i="17" s="1"/>
  <c r="B12" i="2"/>
  <c r="Q11" i="17"/>
  <c r="Q13" i="17" s="1"/>
  <c r="Q15" i="17" s="1"/>
  <c r="M13" i="19"/>
  <c r="M15" i="19" s="1"/>
  <c r="N11" i="14"/>
  <c r="N11" i="15"/>
  <c r="N13" i="15" s="1"/>
  <c r="N15" i="15" s="1"/>
  <c r="Q11" i="16"/>
  <c r="M13" i="18"/>
  <c r="M15" i="18" s="1"/>
  <c r="Q11" i="18"/>
  <c r="O1" i="18" s="1"/>
  <c r="N11" i="18"/>
  <c r="N11" i="19"/>
  <c r="N13" i="19" s="1"/>
  <c r="N15" i="19" s="1"/>
  <c r="Q11" i="19"/>
  <c r="O1" i="19" s="1"/>
  <c r="T19" i="20"/>
  <c r="T18" i="20" s="1"/>
  <c r="L1" i="20" s="1"/>
  <c r="T19" i="18"/>
  <c r="T18" i="18" s="1"/>
  <c r="L1" i="18" s="1"/>
  <c r="T19" i="17"/>
  <c r="T18" i="17" s="1"/>
  <c r="L1" i="17" s="1"/>
  <c r="T19" i="16"/>
  <c r="T18" i="16" s="1"/>
  <c r="L1" i="16" s="1"/>
  <c r="M13" i="15"/>
  <c r="M15" i="15" s="1"/>
  <c r="J13" i="14"/>
  <c r="J15" i="14" s="1"/>
  <c r="Q11" i="15"/>
  <c r="O1" i="15" s="1"/>
  <c r="T19" i="15"/>
  <c r="T18" i="15" s="1"/>
  <c r="L1" i="15" s="1"/>
  <c r="N12" i="14"/>
  <c r="Q12" i="14"/>
  <c r="Q11" i="14"/>
  <c r="T19" i="14"/>
  <c r="T18" i="14" s="1"/>
  <c r="L1" i="14" s="1"/>
  <c r="L13" i="15"/>
  <c r="L15" i="15" s="1"/>
  <c r="J13" i="16"/>
  <c r="J15" i="16" s="1"/>
  <c r="P13" i="16"/>
  <c r="P15" i="16" s="1"/>
  <c r="K13" i="16"/>
  <c r="K15" i="16" s="1"/>
  <c r="T18" i="19"/>
  <c r="L1" i="19" s="1"/>
  <c r="N11" i="16"/>
  <c r="N11" i="20"/>
  <c r="J13" i="20"/>
  <c r="J15" i="20" s="1"/>
  <c r="J13" i="19"/>
  <c r="J15" i="19" s="1"/>
  <c r="J13" i="17"/>
  <c r="J15" i="17" s="1"/>
  <c r="M13" i="17"/>
  <c r="M15" i="17" s="1"/>
  <c r="L13" i="16"/>
  <c r="L15" i="16" s="1"/>
  <c r="M13" i="16"/>
  <c r="M15" i="16" s="1"/>
  <c r="K13" i="14"/>
  <c r="K15" i="14" s="1"/>
  <c r="M13" i="20"/>
  <c r="M15" i="20" s="1"/>
  <c r="Q15" i="2"/>
  <c r="L13" i="19"/>
  <c r="L15" i="19" s="1"/>
  <c r="K13" i="18"/>
  <c r="K15" i="18" s="1"/>
  <c r="P13" i="18"/>
  <c r="P15" i="18" s="1"/>
  <c r="Q13" i="2"/>
  <c r="L13" i="17"/>
  <c r="L15" i="17" s="1"/>
  <c r="Q11" i="2"/>
  <c r="L13" i="14"/>
  <c r="L15" i="14" s="1"/>
  <c r="M13" i="14"/>
  <c r="M15" i="14" s="1"/>
  <c r="K13" i="20"/>
  <c r="K15" i="20" s="1"/>
  <c r="P13" i="20"/>
  <c r="P15" i="20" s="1"/>
  <c r="L13" i="20"/>
  <c r="L15" i="20" s="1"/>
  <c r="K13" i="19"/>
  <c r="K15" i="19" s="1"/>
  <c r="P13" i="19"/>
  <c r="P15" i="19" s="1"/>
  <c r="J13" i="18"/>
  <c r="J15" i="18" s="1"/>
  <c r="L13" i="18"/>
  <c r="L15" i="18" s="1"/>
  <c r="K13" i="17"/>
  <c r="K15" i="17" s="1"/>
  <c r="P13" i="17"/>
  <c r="P15" i="17" s="1"/>
  <c r="J13" i="15"/>
  <c r="J15" i="15" s="1"/>
  <c r="K13" i="15"/>
  <c r="K15" i="15" s="1"/>
  <c r="P13" i="15"/>
  <c r="P15" i="15" s="1"/>
  <c r="P13" i="14"/>
  <c r="P15" i="14" s="1"/>
  <c r="P13" i="12"/>
  <c r="L13" i="12"/>
  <c r="K13" i="12"/>
  <c r="J13" i="12"/>
  <c r="J15" i="12" s="1"/>
  <c r="J10" i="2" l="1"/>
  <c r="O1" i="17"/>
  <c r="N13" i="18"/>
  <c r="N15" i="18" s="1"/>
  <c r="N13" i="20"/>
  <c r="N15" i="20" s="1"/>
  <c r="O1" i="20"/>
  <c r="N13" i="16"/>
  <c r="N15" i="16" s="1"/>
  <c r="O1" i="16"/>
  <c r="Q13" i="20"/>
  <c r="Q15" i="20" s="1"/>
  <c r="T15" i="2"/>
  <c r="K15" i="2"/>
  <c r="O15" i="2"/>
  <c r="M14" i="2"/>
  <c r="V14" i="2"/>
  <c r="P14" i="2"/>
  <c r="L14" i="2"/>
  <c r="U14" i="2"/>
  <c r="J13" i="2"/>
  <c r="O13" i="2"/>
  <c r="K13" i="2"/>
  <c r="T13" i="2"/>
  <c r="L12" i="2"/>
  <c r="U12" i="2"/>
  <c r="P12" i="2"/>
  <c r="M12" i="2"/>
  <c r="V12" i="2"/>
  <c r="Q12" i="2"/>
  <c r="O12" i="2"/>
  <c r="T12" i="2"/>
  <c r="K12" i="2"/>
  <c r="S11" i="2"/>
  <c r="K11" i="2"/>
  <c r="O11" i="2"/>
  <c r="T11" i="2"/>
  <c r="P10" i="2"/>
  <c r="U10" i="2"/>
  <c r="L10" i="2"/>
  <c r="M10" i="2"/>
  <c r="V10" i="2"/>
  <c r="O10" i="2"/>
  <c r="T10" i="2"/>
  <c r="K10" i="2"/>
  <c r="O9" i="2"/>
  <c r="K9" i="2"/>
  <c r="T9" i="2"/>
  <c r="S9" i="2"/>
  <c r="M9" i="2"/>
  <c r="V9" i="2"/>
  <c r="L9" i="2"/>
  <c r="P9" i="2"/>
  <c r="U9" i="2"/>
  <c r="J15" i="2"/>
  <c r="S15" i="2"/>
  <c r="Q13" i="19"/>
  <c r="Q15" i="19" s="1"/>
  <c r="J12" i="2"/>
  <c r="S12" i="2"/>
  <c r="Q13" i="16"/>
  <c r="Q15" i="16" s="1"/>
  <c r="Q13" i="18"/>
  <c r="Q15" i="18" s="1"/>
  <c r="N13" i="14"/>
  <c r="N15" i="14" s="1"/>
  <c r="Q13" i="15"/>
  <c r="Q15" i="15" s="1"/>
  <c r="Q9" i="2"/>
  <c r="O1" i="14"/>
  <c r="Q13" i="14"/>
  <c r="Q15" i="14" s="1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I20" i="12"/>
  <c r="S20" i="12" s="1"/>
  <c r="I21" i="12"/>
  <c r="S21" i="12" s="1"/>
  <c r="I22" i="12"/>
  <c r="S22" i="12" s="1"/>
  <c r="I23" i="12"/>
  <c r="S23" i="12" s="1"/>
  <c r="I24" i="12"/>
  <c r="S24" i="12" s="1"/>
  <c r="I25" i="12"/>
  <c r="S25" i="12" s="1"/>
  <c r="I26" i="12"/>
  <c r="S26" i="12" s="1"/>
  <c r="I27" i="12"/>
  <c r="S27" i="12" s="1"/>
  <c r="I28" i="12"/>
  <c r="S28" i="12" s="1"/>
  <c r="I29" i="12"/>
  <c r="S29" i="12" s="1"/>
  <c r="I30" i="12"/>
  <c r="S30" i="12" s="1"/>
  <c r="I31" i="12"/>
  <c r="S31" i="12" s="1"/>
  <c r="I32" i="12"/>
  <c r="S32" i="12" s="1"/>
  <c r="I33" i="12"/>
  <c r="S33" i="12" s="1"/>
  <c r="I34" i="12"/>
  <c r="S34" i="12" s="1"/>
  <c r="I35" i="12"/>
  <c r="S35" i="12" s="1"/>
  <c r="I36" i="12"/>
  <c r="S36" i="12" s="1"/>
  <c r="I37" i="12"/>
  <c r="S37" i="12" s="1"/>
  <c r="I38" i="12"/>
  <c r="S38" i="12" s="1"/>
  <c r="I39" i="12"/>
  <c r="S39" i="12" s="1"/>
  <c r="I40" i="12"/>
  <c r="S40" i="12" s="1"/>
  <c r="I41" i="12"/>
  <c r="S41" i="12" s="1"/>
  <c r="I42" i="12"/>
  <c r="S42" i="12" s="1"/>
  <c r="I43" i="12"/>
  <c r="S43" i="12" s="1"/>
  <c r="I44" i="12"/>
  <c r="S44" i="12" s="1"/>
  <c r="I45" i="12"/>
  <c r="S45" i="12" s="1"/>
  <c r="I46" i="12"/>
  <c r="S46" i="12" s="1"/>
  <c r="I47" i="12"/>
  <c r="S47" i="12" s="1"/>
  <c r="I48" i="12"/>
  <c r="S48" i="12" s="1"/>
  <c r="I49" i="12"/>
  <c r="S49" i="12" s="1"/>
  <c r="I50" i="12"/>
  <c r="S50" i="12" s="1"/>
  <c r="I51" i="12"/>
  <c r="S51" i="12" s="1"/>
  <c r="I52" i="12"/>
  <c r="S52" i="12" s="1"/>
  <c r="I53" i="12"/>
  <c r="S53" i="12" s="1"/>
  <c r="I54" i="12"/>
  <c r="S54" i="12" s="1"/>
  <c r="I55" i="12"/>
  <c r="S55" i="12" s="1"/>
  <c r="I56" i="12"/>
  <c r="S56" i="12" s="1"/>
  <c r="I57" i="12"/>
  <c r="S57" i="12" s="1"/>
  <c r="I58" i="12"/>
  <c r="S58" i="12" s="1"/>
  <c r="I59" i="12"/>
  <c r="S59" i="12" s="1"/>
  <c r="I60" i="12"/>
  <c r="S60" i="12" s="1"/>
  <c r="I61" i="12"/>
  <c r="S61" i="12" s="1"/>
  <c r="I62" i="12"/>
  <c r="S62" i="12" s="1"/>
  <c r="I63" i="12"/>
  <c r="S63" i="12" s="1"/>
  <c r="I64" i="12"/>
  <c r="S64" i="12" s="1"/>
  <c r="I65" i="12"/>
  <c r="S65" i="12" s="1"/>
  <c r="I66" i="12"/>
  <c r="S66" i="12" s="1"/>
  <c r="I67" i="12"/>
  <c r="S67" i="12" s="1"/>
  <c r="I68" i="12"/>
  <c r="S68" i="12" s="1"/>
  <c r="I69" i="12"/>
  <c r="S69" i="12" s="1"/>
  <c r="I70" i="12"/>
  <c r="S70" i="12" s="1"/>
  <c r="I71" i="12"/>
  <c r="S71" i="12" s="1"/>
  <c r="I72" i="12"/>
  <c r="S72" i="12" s="1"/>
  <c r="I73" i="12"/>
  <c r="S73" i="12" s="1"/>
  <c r="I74" i="12"/>
  <c r="S74" i="12" s="1"/>
  <c r="I75" i="12"/>
  <c r="S75" i="12" s="1"/>
  <c r="I76" i="12"/>
  <c r="S76" i="12" s="1"/>
  <c r="I77" i="12"/>
  <c r="S77" i="12" s="1"/>
  <c r="I78" i="12"/>
  <c r="S78" i="12" s="1"/>
  <c r="I79" i="12"/>
  <c r="S79" i="12" s="1"/>
  <c r="I80" i="12"/>
  <c r="S80" i="12" s="1"/>
  <c r="I81" i="12"/>
  <c r="S81" i="12" s="1"/>
  <c r="I82" i="12"/>
  <c r="S82" i="12" s="1"/>
  <c r="I83" i="12"/>
  <c r="S83" i="12" s="1"/>
  <c r="I84" i="12"/>
  <c r="S84" i="12" s="1"/>
  <c r="I85" i="12"/>
  <c r="S85" i="12" s="1"/>
  <c r="I86" i="12"/>
  <c r="S86" i="12" s="1"/>
  <c r="I87" i="12"/>
  <c r="S87" i="12" s="1"/>
  <c r="I88" i="12"/>
  <c r="S88" i="12" s="1"/>
  <c r="I89" i="12"/>
  <c r="S89" i="12" s="1"/>
  <c r="I90" i="12"/>
  <c r="S90" i="12" s="1"/>
  <c r="I91" i="12"/>
  <c r="S91" i="12" s="1"/>
  <c r="I92" i="12"/>
  <c r="S92" i="12" s="1"/>
  <c r="I93" i="12"/>
  <c r="S93" i="12" s="1"/>
  <c r="I94" i="12"/>
  <c r="S94" i="12" s="1"/>
  <c r="I95" i="12"/>
  <c r="S95" i="12" s="1"/>
  <c r="I96" i="12"/>
  <c r="S96" i="12" s="1"/>
  <c r="I97" i="12"/>
  <c r="S97" i="12" s="1"/>
  <c r="I98" i="12"/>
  <c r="S98" i="12" s="1"/>
  <c r="I99" i="12"/>
  <c r="S99" i="12" s="1"/>
  <c r="I100" i="12"/>
  <c r="S100" i="12" s="1"/>
  <c r="I101" i="12"/>
  <c r="S101" i="12" s="1"/>
  <c r="I102" i="12"/>
  <c r="S102" i="12" s="1"/>
  <c r="I103" i="12"/>
  <c r="S103" i="12" s="1"/>
  <c r="I104" i="12"/>
  <c r="S104" i="12" s="1"/>
  <c r="I105" i="12"/>
  <c r="S105" i="12" s="1"/>
  <c r="I106" i="12"/>
  <c r="S106" i="12" s="1"/>
  <c r="I107" i="12"/>
  <c r="S107" i="12" s="1"/>
  <c r="I108" i="12"/>
  <c r="S108" i="12" s="1"/>
  <c r="I109" i="12"/>
  <c r="S109" i="12" s="1"/>
  <c r="I110" i="12"/>
  <c r="S110" i="12" s="1"/>
  <c r="I111" i="12"/>
  <c r="S111" i="12" s="1"/>
  <c r="I112" i="12"/>
  <c r="S112" i="12" s="1"/>
  <c r="I113" i="12"/>
  <c r="S113" i="12" s="1"/>
  <c r="I114" i="12"/>
  <c r="S114" i="12" s="1"/>
  <c r="I115" i="12"/>
  <c r="S115" i="12" s="1"/>
  <c r="I116" i="12"/>
  <c r="S116" i="12" s="1"/>
  <c r="I117" i="12"/>
  <c r="S117" i="12" s="1"/>
  <c r="I118" i="12"/>
  <c r="S118" i="12" s="1"/>
  <c r="I119" i="12"/>
  <c r="S119" i="12" s="1"/>
  <c r="I120" i="12"/>
  <c r="S120" i="12" s="1"/>
  <c r="I121" i="12"/>
  <c r="S121" i="12" s="1"/>
  <c r="I122" i="12"/>
  <c r="S122" i="12" s="1"/>
  <c r="I123" i="12"/>
  <c r="S123" i="12" s="1"/>
  <c r="I124" i="12"/>
  <c r="S124" i="12" s="1"/>
  <c r="I125" i="12"/>
  <c r="S125" i="12" s="1"/>
  <c r="I126" i="12"/>
  <c r="S126" i="12" s="1"/>
  <c r="I127" i="12"/>
  <c r="S127" i="12" s="1"/>
  <c r="I128" i="12"/>
  <c r="S128" i="12" s="1"/>
  <c r="I129" i="12"/>
  <c r="S129" i="12" s="1"/>
  <c r="O19" i="12"/>
  <c r="I19" i="12"/>
  <c r="S19" i="12" s="1"/>
  <c r="S18" i="12" l="1"/>
  <c r="K1" i="12" s="1"/>
  <c r="N10" i="13"/>
  <c r="N11" i="13"/>
  <c r="N12" i="13"/>
  <c r="N13" i="13"/>
  <c r="N14" i="13"/>
  <c r="N15" i="13"/>
  <c r="N16" i="13"/>
  <c r="N17" i="13"/>
  <c r="N9" i="13"/>
  <c r="C18" i="13"/>
  <c r="D18" i="13"/>
  <c r="E18" i="13"/>
  <c r="F18" i="13"/>
  <c r="G18" i="13"/>
  <c r="H18" i="13"/>
  <c r="I18" i="13"/>
  <c r="J18" i="13"/>
  <c r="K18" i="13"/>
  <c r="L18" i="13"/>
  <c r="M18" i="13"/>
  <c r="B18" i="13"/>
  <c r="N129" i="12"/>
  <c r="Q129" i="12" s="1"/>
  <c r="N128" i="12"/>
  <c r="Q128" i="12" s="1"/>
  <c r="N127" i="12"/>
  <c r="Q127" i="12" s="1"/>
  <c r="N126" i="12"/>
  <c r="Q126" i="12" s="1"/>
  <c r="N125" i="12"/>
  <c r="Q125" i="12" s="1"/>
  <c r="N124" i="12"/>
  <c r="Q124" i="12" s="1"/>
  <c r="N123" i="12"/>
  <c r="Q123" i="12" s="1"/>
  <c r="N122" i="12"/>
  <c r="Q122" i="12" s="1"/>
  <c r="N121" i="12"/>
  <c r="Q121" i="12" s="1"/>
  <c r="N120" i="12"/>
  <c r="Q120" i="12" s="1"/>
  <c r="N119" i="12"/>
  <c r="Q119" i="12" s="1"/>
  <c r="N118" i="12"/>
  <c r="Q118" i="12" s="1"/>
  <c r="N117" i="12"/>
  <c r="Q117" i="12" s="1"/>
  <c r="N116" i="12"/>
  <c r="Q116" i="12" s="1"/>
  <c r="N115" i="12"/>
  <c r="Q115" i="12" s="1"/>
  <c r="N114" i="12"/>
  <c r="Q114" i="12" s="1"/>
  <c r="N113" i="12"/>
  <c r="Q113" i="12" s="1"/>
  <c r="N112" i="12"/>
  <c r="Q112" i="12" s="1"/>
  <c r="N111" i="12"/>
  <c r="Q111" i="12" s="1"/>
  <c r="N110" i="12"/>
  <c r="Q110" i="12" s="1"/>
  <c r="N109" i="12"/>
  <c r="Q109" i="12" s="1"/>
  <c r="N108" i="12"/>
  <c r="Q108" i="12" s="1"/>
  <c r="N107" i="12"/>
  <c r="Q107" i="12" s="1"/>
  <c r="N106" i="12"/>
  <c r="Q106" i="12" s="1"/>
  <c r="N105" i="12"/>
  <c r="Q105" i="12" s="1"/>
  <c r="N104" i="12"/>
  <c r="Q104" i="12" s="1"/>
  <c r="N103" i="12"/>
  <c r="Q103" i="12" s="1"/>
  <c r="N102" i="12"/>
  <c r="Q102" i="12" s="1"/>
  <c r="N101" i="12"/>
  <c r="Q101" i="12" s="1"/>
  <c r="N100" i="12"/>
  <c r="Q100" i="12" s="1"/>
  <c r="N99" i="12"/>
  <c r="Q99" i="12" s="1"/>
  <c r="N98" i="12"/>
  <c r="Q98" i="12" s="1"/>
  <c r="N97" i="12"/>
  <c r="Q97" i="12" s="1"/>
  <c r="N96" i="12"/>
  <c r="Q96" i="12" s="1"/>
  <c r="N95" i="12"/>
  <c r="Q95" i="12" s="1"/>
  <c r="N94" i="12"/>
  <c r="Q94" i="12" s="1"/>
  <c r="N93" i="12"/>
  <c r="Q93" i="12" s="1"/>
  <c r="N92" i="12"/>
  <c r="Q92" i="12" s="1"/>
  <c r="N91" i="12"/>
  <c r="Q91" i="12" s="1"/>
  <c r="N90" i="12"/>
  <c r="Q90" i="12" s="1"/>
  <c r="N89" i="12"/>
  <c r="Q89" i="12" s="1"/>
  <c r="N88" i="12"/>
  <c r="Q88" i="12" s="1"/>
  <c r="N87" i="12"/>
  <c r="Q87" i="12" s="1"/>
  <c r="N86" i="12"/>
  <c r="Q86" i="12" s="1"/>
  <c r="N85" i="12"/>
  <c r="Q85" i="12" s="1"/>
  <c r="N84" i="12"/>
  <c r="Q84" i="12" s="1"/>
  <c r="N83" i="12"/>
  <c r="Q83" i="12" s="1"/>
  <c r="N82" i="12"/>
  <c r="Q82" i="12" s="1"/>
  <c r="N81" i="12"/>
  <c r="Q81" i="12" s="1"/>
  <c r="N80" i="12"/>
  <c r="Q80" i="12" s="1"/>
  <c r="N79" i="12"/>
  <c r="Q79" i="12" s="1"/>
  <c r="N78" i="12"/>
  <c r="Q78" i="12" s="1"/>
  <c r="N77" i="12"/>
  <c r="Q77" i="12" s="1"/>
  <c r="N76" i="12"/>
  <c r="Q76" i="12" s="1"/>
  <c r="N75" i="12"/>
  <c r="Q75" i="12" s="1"/>
  <c r="N74" i="12"/>
  <c r="Q74" i="12" s="1"/>
  <c r="N73" i="12"/>
  <c r="Q73" i="12" s="1"/>
  <c r="N72" i="12"/>
  <c r="Q72" i="12" s="1"/>
  <c r="N71" i="12"/>
  <c r="Q71" i="12" s="1"/>
  <c r="N70" i="12"/>
  <c r="Q70" i="12" s="1"/>
  <c r="N69" i="12"/>
  <c r="Q69" i="12" s="1"/>
  <c r="N68" i="12"/>
  <c r="Q68" i="12" s="1"/>
  <c r="N67" i="12"/>
  <c r="Q67" i="12" s="1"/>
  <c r="N66" i="12"/>
  <c r="Q66" i="12" s="1"/>
  <c r="N65" i="12"/>
  <c r="Q65" i="12" s="1"/>
  <c r="N64" i="12"/>
  <c r="Q64" i="12" s="1"/>
  <c r="N63" i="12"/>
  <c r="Q63" i="12" s="1"/>
  <c r="N62" i="12"/>
  <c r="Q62" i="12" s="1"/>
  <c r="N61" i="12"/>
  <c r="Q61" i="12" s="1"/>
  <c r="N60" i="12"/>
  <c r="Q60" i="12" s="1"/>
  <c r="N59" i="12"/>
  <c r="Q59" i="12" s="1"/>
  <c r="N58" i="12"/>
  <c r="Q58" i="12" s="1"/>
  <c r="N57" i="12"/>
  <c r="Q57" i="12" s="1"/>
  <c r="N56" i="12"/>
  <c r="Q56" i="12" s="1"/>
  <c r="N55" i="12"/>
  <c r="Q55" i="12" s="1"/>
  <c r="N54" i="12"/>
  <c r="Q54" i="12" s="1"/>
  <c r="N53" i="12"/>
  <c r="Q53" i="12" s="1"/>
  <c r="N52" i="12"/>
  <c r="Q52" i="12" s="1"/>
  <c r="N51" i="12"/>
  <c r="Q51" i="12" s="1"/>
  <c r="N50" i="12"/>
  <c r="Q50" i="12" s="1"/>
  <c r="N49" i="12"/>
  <c r="Q49" i="12" s="1"/>
  <c r="N48" i="12"/>
  <c r="Q48" i="12" s="1"/>
  <c r="N47" i="12"/>
  <c r="Q47" i="12" s="1"/>
  <c r="N46" i="12"/>
  <c r="Q46" i="12" s="1"/>
  <c r="N45" i="12"/>
  <c r="Q45" i="12" s="1"/>
  <c r="N44" i="12"/>
  <c r="Q44" i="12" s="1"/>
  <c r="N43" i="12"/>
  <c r="Q43" i="12" s="1"/>
  <c r="N42" i="12"/>
  <c r="Q42" i="12" s="1"/>
  <c r="E60" i="21" s="1"/>
  <c r="N41" i="12"/>
  <c r="Q41" i="12" s="1"/>
  <c r="E59" i="21" s="1"/>
  <c r="N40" i="12"/>
  <c r="Q40" i="12" s="1"/>
  <c r="E58" i="21" s="1"/>
  <c r="N39" i="12"/>
  <c r="Q39" i="12" s="1"/>
  <c r="E57" i="21" s="1"/>
  <c r="N38" i="12"/>
  <c r="Q38" i="12" s="1"/>
  <c r="E56" i="21" s="1"/>
  <c r="N37" i="12"/>
  <c r="Q37" i="12" s="1"/>
  <c r="N36" i="12"/>
  <c r="Q36" i="12" s="1"/>
  <c r="E36" i="21" s="1"/>
  <c r="N35" i="12"/>
  <c r="Q35" i="12" s="1"/>
  <c r="E35" i="21" s="1"/>
  <c r="N34" i="12"/>
  <c r="Q34" i="12" s="1"/>
  <c r="E34" i="21" s="1"/>
  <c r="N33" i="12"/>
  <c r="Q33" i="12" s="1"/>
  <c r="E33" i="21" s="1"/>
  <c r="N32" i="12"/>
  <c r="Q32" i="12" s="1"/>
  <c r="E32" i="21" s="1"/>
  <c r="N31" i="12"/>
  <c r="Q31" i="12" s="1"/>
  <c r="N30" i="12"/>
  <c r="Q30" i="12" s="1"/>
  <c r="E48" i="21" s="1"/>
  <c r="N29" i="12"/>
  <c r="Q29" i="12" s="1"/>
  <c r="E47" i="21" s="1"/>
  <c r="N28" i="12"/>
  <c r="Q28" i="12" s="1"/>
  <c r="E46" i="21" s="1"/>
  <c r="N27" i="12"/>
  <c r="Q27" i="12" s="1"/>
  <c r="E45" i="21" s="1"/>
  <c r="N26" i="12"/>
  <c r="Q26" i="12" s="1"/>
  <c r="E44" i="21" s="1"/>
  <c r="N25" i="12"/>
  <c r="Q25" i="12" s="1"/>
  <c r="N24" i="12"/>
  <c r="Q24" i="12" s="1"/>
  <c r="E24" i="21" s="1"/>
  <c r="N23" i="12"/>
  <c r="Q23" i="12" s="1"/>
  <c r="E23" i="21" s="1"/>
  <c r="N22" i="12"/>
  <c r="Q22" i="12" s="1"/>
  <c r="E22" i="21" s="1"/>
  <c r="N21" i="12"/>
  <c r="Q21" i="12" s="1"/>
  <c r="E21" i="21" s="1"/>
  <c r="N20" i="12"/>
  <c r="N19" i="12"/>
  <c r="Q14" i="12"/>
  <c r="P15" i="12"/>
  <c r="L15" i="12"/>
  <c r="K15" i="12"/>
  <c r="E9" i="21" l="1"/>
  <c r="D8" i="2"/>
  <c r="E43" i="21"/>
  <c r="N11" i="12"/>
  <c r="E8" i="2"/>
  <c r="E55" i="21"/>
  <c r="E10" i="21"/>
  <c r="E11" i="21"/>
  <c r="A73" i="21" s="1"/>
  <c r="E8" i="21"/>
  <c r="A72" i="21" s="1"/>
  <c r="Q20" i="12"/>
  <c r="N12" i="12"/>
  <c r="M13" i="12"/>
  <c r="M15" i="12" s="1"/>
  <c r="N18" i="13"/>
  <c r="Q19" i="12"/>
  <c r="B8" i="2" s="1"/>
  <c r="N13" i="12" l="1"/>
  <c r="N15" i="12" s="1"/>
  <c r="M8" i="2"/>
  <c r="M16" i="2" s="1"/>
  <c r="V8" i="2"/>
  <c r="E49" i="21"/>
  <c r="E61" i="21"/>
  <c r="L8" i="2"/>
  <c r="L16" i="2" s="1"/>
  <c r="P8" i="2"/>
  <c r="U8" i="2"/>
  <c r="D16" i="2"/>
  <c r="P16" i="2" s="1"/>
  <c r="J8" i="2"/>
  <c r="S8" i="2"/>
  <c r="E19" i="21"/>
  <c r="C8" i="2"/>
  <c r="T8" i="2" s="1"/>
  <c r="E31" i="21"/>
  <c r="Q12" i="12"/>
  <c r="Q8" i="2" s="1"/>
  <c r="E20" i="21"/>
  <c r="Q11" i="12"/>
  <c r="B16" i="2" s="1"/>
  <c r="N11" i="2"/>
  <c r="F2" i="2" l="1"/>
  <c r="D50" i="21"/>
  <c r="E51" i="21"/>
  <c r="E53" i="21"/>
  <c r="D44" i="21"/>
  <c r="D47" i="21"/>
  <c r="D48" i="21"/>
  <c r="D45" i="21"/>
  <c r="D46" i="21"/>
  <c r="D43" i="21"/>
  <c r="E63" i="21"/>
  <c r="E65" i="21"/>
  <c r="D62" i="21"/>
  <c r="D59" i="21"/>
  <c r="D60" i="21"/>
  <c r="D57" i="21"/>
  <c r="D58" i="21"/>
  <c r="D56" i="21"/>
  <c r="D55" i="21"/>
  <c r="E37" i="21"/>
  <c r="E7" i="21"/>
  <c r="A71" i="21" s="1"/>
  <c r="E6" i="21"/>
  <c r="A70" i="21" s="1"/>
  <c r="K8" i="2"/>
  <c r="K16" i="2" s="1"/>
  <c r="O8" i="2"/>
  <c r="C16" i="2"/>
  <c r="O16" i="2" s="1"/>
  <c r="E16" i="2"/>
  <c r="Q16" i="2" s="1"/>
  <c r="E25" i="21"/>
  <c r="A68" i="21" s="1"/>
  <c r="Q13" i="12"/>
  <c r="N8" i="2" s="1"/>
  <c r="O1" i="12"/>
  <c r="N9" i="2"/>
  <c r="N13" i="2"/>
  <c r="N15" i="2"/>
  <c r="N12" i="2"/>
  <c r="N10" i="2"/>
  <c r="N14" i="2"/>
  <c r="D32" i="21" l="1"/>
  <c r="D36" i="21"/>
  <c r="D61" i="21"/>
  <c r="D63" i="21" s="1"/>
  <c r="D49" i="21"/>
  <c r="D51" i="21" s="1"/>
  <c r="E41" i="21"/>
  <c r="A69" i="21"/>
  <c r="D31" i="21"/>
  <c r="E12" i="21"/>
  <c r="E14" i="21" s="1"/>
  <c r="E39" i="21"/>
  <c r="D22" i="21"/>
  <c r="D24" i="21"/>
  <c r="D21" i="21"/>
  <c r="D23" i="21"/>
  <c r="D20" i="21"/>
  <c r="D38" i="21"/>
  <c r="D35" i="21"/>
  <c r="D33" i="21"/>
  <c r="D34" i="21"/>
  <c r="D19" i="21"/>
  <c r="D26" i="21"/>
  <c r="E29" i="21"/>
  <c r="E27" i="21"/>
  <c r="Q15" i="12"/>
  <c r="J16" i="2"/>
  <c r="N16" i="2"/>
  <c r="E16" i="21" l="1"/>
  <c r="D37" i="21"/>
  <c r="D39" i="21" s="1"/>
  <c r="D25" i="21"/>
  <c r="D27" i="21" s="1"/>
</calcChain>
</file>

<file path=xl/sharedStrings.xml><?xml version="1.0" encoding="utf-8"?>
<sst xmlns="http://schemas.openxmlformats.org/spreadsheetml/2006/main" count="511" uniqueCount="165">
  <si>
    <t>OPRÁVNENÉ VÝDAVKY PROJEKTU</t>
  </si>
  <si>
    <t>Výdavky projektu  v EUR (na 2 des.miesta)</t>
  </si>
  <si>
    <t>2. Neoprávnené výdavky spolu</t>
  </si>
  <si>
    <t>3. Celkové výdavky spolu (1+2)</t>
  </si>
  <si>
    <t>1.stvrťrok</t>
  </si>
  <si>
    <t>2.stvrťrok</t>
  </si>
  <si>
    <t>3.stvrťrok</t>
  </si>
  <si>
    <t>4.stvrťrok</t>
  </si>
  <si>
    <t xml:space="preserve">Rok spolu </t>
  </si>
  <si>
    <t>Korekcia</t>
  </si>
  <si>
    <t>Rok upr.</t>
  </si>
  <si>
    <t>Celkom v EUR</t>
  </si>
  <si>
    <t>Spolu</t>
  </si>
  <si>
    <t>Kontrola  pre žiadateľa</t>
  </si>
  <si>
    <t>Korekcia
(vypĺňa PPA)</t>
  </si>
  <si>
    <t>Suma po korekcii</t>
  </si>
  <si>
    <t>Množstvo</t>
  </si>
  <si>
    <t>Jednotková cena</t>
  </si>
  <si>
    <t>Rozpis oprávnených výdavkov</t>
  </si>
  <si>
    <t xml:space="preserve"> (v EUR na 2 desatiné miesta)</t>
  </si>
  <si>
    <t>INTENZITA POMOCI</t>
  </si>
  <si>
    <t>Rok</t>
  </si>
  <si>
    <t>Oprávnené výdavky projektu</t>
  </si>
  <si>
    <t>Výška žiadaného príspevku</t>
  </si>
  <si>
    <t>Vlastné zdroje</t>
  </si>
  <si>
    <t>% žiadaného prispevku</t>
  </si>
  <si>
    <t xml:space="preserve">Termín podania Žiadostí o platbu  podľa mesiacov 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</si>
  <si>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</si>
  <si>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</si>
  <si>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</si>
  <si>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</si>
  <si>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</si>
  <si>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</si>
  <si>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</si>
  <si>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</si>
  <si>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</si>
  <si>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</si>
  <si>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</si>
  <si>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</si>
  <si>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Požadovaná výška príspevku z verejných zdrojov v EUR</t>
  </si>
  <si>
    <t xml:space="preserve">ČASOVÝ HARMONOGRAM PREDKLADANIA ŽIADOSTÍ O PLATBU </t>
  </si>
  <si>
    <t xml:space="preserve">Meno: </t>
  </si>
  <si>
    <t>Dátum:</t>
  </si>
  <si>
    <t>Podpis:</t>
  </si>
  <si>
    <t>Kontroloval:</t>
  </si>
  <si>
    <t>Tabuľka č. 1a)</t>
  </si>
  <si>
    <t>Tabuľka č. 1b)</t>
  </si>
  <si>
    <t>Tabuľka č. 1c)</t>
  </si>
  <si>
    <t>Tabuľka č. 1d)</t>
  </si>
  <si>
    <t>Tabuľka č. 1e)</t>
  </si>
  <si>
    <t>Tabuľka č. 1f)</t>
  </si>
  <si>
    <t>Tabuľka č. 1g)</t>
  </si>
  <si>
    <t>Tabuľka č. 1h)</t>
  </si>
  <si>
    <t>Tabuľka č. 2</t>
  </si>
  <si>
    <t>Tabuľka č. 3</t>
  </si>
  <si>
    <t>Miesto realizácie</t>
  </si>
  <si>
    <t>menej rozvinuté regióny</t>
  </si>
  <si>
    <t>iné regióny</t>
  </si>
  <si>
    <t>1. Oprávnené výdavky spolu (1= 1a + 1b)</t>
  </si>
  <si>
    <t>1a. Oprávnené výdavky podopatrenie 16.4 menej rozvinuté regióny</t>
  </si>
  <si>
    <t>1b. Oprávnené výdavky podopatrenie 16.4 ostatné regióny (Bratislavský kraj)</t>
  </si>
  <si>
    <t>3) výdavky aktivity spojené s meraním a testovaním príslušných vzoriek</t>
  </si>
  <si>
    <t>5) výdavky na prenájom a na služby spojené s prenájmom</t>
  </si>
  <si>
    <t>Oprávnené výdavky podľa bodu 2.4.5. výzvy</t>
  </si>
  <si>
    <t>4) výdavky na prevádzkové náklady na uskutočnenie podnikateľského plánu</t>
  </si>
  <si>
    <t>Tabuľka č. 4</t>
  </si>
  <si>
    <t>POŽADOVANÁ VÝŠKA FINANČNÉHO PRÍSPEVKU</t>
  </si>
  <si>
    <t>Rozdelenie oprávnených výdavkov</t>
  </si>
  <si>
    <t>Rozpočet v EUR</t>
  </si>
  <si>
    <t>Celkové oprávnené výdavky na projekt (7=6+5+4+3+2+1)</t>
  </si>
  <si>
    <t>Vlastné zdroje (9=7-8)</t>
  </si>
  <si>
    <t>Celkový objem výdavkov na projekt (11=7+10)</t>
  </si>
  <si>
    <t>% z oprávnených výdavkov</t>
  </si>
  <si>
    <t>výdavky na štúdie alebo plány týkajúce sa rozvoja krátkych dodávateľských reťazcov alebo miestnych trhov (realizačné štúdie, vypracovanie podnikateľského plánu)</t>
  </si>
  <si>
    <t>výdavky na aktivity súvisiace s oživením príslušnej logistickej platformy resp. krátkeho dodávateľského reťazca alebo miestneho trhu</t>
  </si>
  <si>
    <t>výdavky aktivity spojené s meraním a testovaním príslušných vzoriek</t>
  </si>
  <si>
    <t>výdavky na prevádzkové náklady na  uskutočnenie  podnikateľského plánu, štúdie, prieskumu,  alebo spolupráce</t>
  </si>
  <si>
    <t>výdavky na prenájom a na služby spojené s prenájmom</t>
  </si>
  <si>
    <t>výdavky na propagačné činnosti a marketing v spojitosti s vytvorením logistických platforiem, podporou krátkych dodávateľských reťazcov alebo miestnych trhov</t>
  </si>
  <si>
    <t>Celkové oprávnené výdavky na projekt (7a=1a+2a+3a+4a+5a+6a)</t>
  </si>
  <si>
    <t>Požadovaná výška finančného príspevku</t>
  </si>
  <si>
    <t>Vlastné zdroje (9a=7a-8a)</t>
  </si>
  <si>
    <t>Ostatné výdavky na projekt nezahrnuté v bodoch 1a, 2a, 3a, 4a, 5a a 6a (neoprávnené výdavky)</t>
  </si>
  <si>
    <t>x</t>
  </si>
  <si>
    <t>Celkový objem výdavkov na projekt (11a=7a+10a)</t>
  </si>
  <si>
    <t>Celkové oprávnené výdavky na projekt (7b=1b+2b+3b+4b+5b+6b)</t>
  </si>
  <si>
    <t>Vlastné zdroje (9b=7b-8b)</t>
  </si>
  <si>
    <t>Ostatné výdavky na projekt nezahrnuté v bodoch 1b, 2b, 3b, 4b, 5b, a 6b  (neoprávnené výdavky)</t>
  </si>
  <si>
    <t>Celkový objem výdavkov na projekt (11b=7b+10b)</t>
  </si>
  <si>
    <t>Por. číslo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</si>
  <si>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</si>
  <si>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</si>
  <si>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</si>
  <si>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</si>
  <si>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</si>
  <si>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</si>
  <si>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</si>
  <si>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</si>
  <si>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</si>
  <si>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</si>
  <si>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</si>
  <si>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</si>
  <si>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</si>
  <si>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</si>
  <si>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</si>
  <si>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</si>
  <si>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</si>
  <si>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</si>
  <si>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</si>
  <si>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</si>
  <si>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</si>
  <si>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</si>
  <si>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Produkt spracovania</t>
  </si>
  <si>
    <t>na prílohe I. ZFEU</t>
  </si>
  <si>
    <t>mimo prílohy I. ZFEU</t>
  </si>
  <si>
    <t>výdavky na štúdie alebo plány týkajúce sa rozvoja krátkych dodávateľských reťazcov alebo miestnych trhov (realizačné štúdie, vypracovanie podnikateľského plánu) (1=1a+1b+1c+1d)</t>
  </si>
  <si>
    <t>výdavky na aktivity súvisiace s oživením príslušnej logistickej platformy resp. krátkeho dodávateľského reťazca alebo miestneho trhu (2=2a+2b+2c+2d)</t>
  </si>
  <si>
    <t>výdavky aktivity spojené s meraním a testovaním príslušných vzoriek (3=3a+3b+3c+3d)</t>
  </si>
  <si>
    <t>výdavky na prevádzkové náklady na  uskutočnenie  podnikateľského plánu, štúdie, prieskumu,  alebo spolupráce (4=4a+4b+4c+4d)</t>
  </si>
  <si>
    <t>výdavky na prenájom a na služby spojené s prenájmom (5=5a+5b+5c+5d)</t>
  </si>
  <si>
    <t>výdavky na propagačné činnosti a marketing v spojitosti s vytvorením logistických platforiem, podporou krátkych dodávateľských reťazcov alebo miestnych trhov (6=6a+6b+6c+6d)</t>
  </si>
  <si>
    <t>Požadovaná výška finančného príspevku (8=8a+8b+8c+8d)</t>
  </si>
  <si>
    <t>Ostatné výdavky na projekt nezahrnuté v bodoch 1, 2, 3, 4, 5 a 6 (neoprávnené výdavky) (10=10a+10b+10c+10d)</t>
  </si>
  <si>
    <t>2b. Výška žiadaného finančného príspevku – OSTATNÉ REGIÓNY - VÝSTUP V RÁMCI PRÍLOHY  I. ZFEU</t>
  </si>
  <si>
    <t>1c</t>
  </si>
  <si>
    <t>2c</t>
  </si>
  <si>
    <t>3c</t>
  </si>
  <si>
    <t>4c</t>
  </si>
  <si>
    <t>5c</t>
  </si>
  <si>
    <t>6c</t>
  </si>
  <si>
    <t>7c</t>
  </si>
  <si>
    <t>Celkové oprávnené výdavky na projekt (7c=1c+2c+3c+4c+5c+6c)</t>
  </si>
  <si>
    <t>8c</t>
  </si>
  <si>
    <t>9c</t>
  </si>
  <si>
    <t>Vlastné zdroje (9c=7c-8c)</t>
  </si>
  <si>
    <t>10c</t>
  </si>
  <si>
    <t>Ostatné výdavky na projekt nezahrnuté v bodoch 1c, 2c, 3c, 4c, 5c a 6c (neoprávnené výdavky)</t>
  </si>
  <si>
    <t>11c</t>
  </si>
  <si>
    <t>Celkový objem výdavkov na projekt (11c=7c+10c)</t>
  </si>
  <si>
    <t>1d</t>
  </si>
  <si>
    <t>2d</t>
  </si>
  <si>
    <t>3d</t>
  </si>
  <si>
    <t>4d</t>
  </si>
  <si>
    <t>5d</t>
  </si>
  <si>
    <t>6d</t>
  </si>
  <si>
    <t>7d</t>
  </si>
  <si>
    <t>Celkové oprávnené výdavky na projekt (7d=1d+2d+3d+4d+5d+6d)</t>
  </si>
  <si>
    <t>8d</t>
  </si>
  <si>
    <t>9d</t>
  </si>
  <si>
    <t>Vlastné zdroje (9d=7d-8d)</t>
  </si>
  <si>
    <t>10d</t>
  </si>
  <si>
    <t>Ostatné výdavky na projekt nezahrnuté v bodoch 1d, 2d, 3d, 4d, 5d a 6d (neoprávnené výdavky)</t>
  </si>
  <si>
    <t>11d</t>
  </si>
  <si>
    <t>Celkový objem výdavkov na projekt (11d=7d+10d)</t>
  </si>
  <si>
    <t>2. Výška žiadaného finančného príspevku CELKOM</t>
  </si>
  <si>
    <t>2c. Výška žiadaného finančného príspevku – MENEJ  ROZVINUTÉ REGIÓNY - VÝSTUP MIMO PRÍLOHY  I. ZFEU</t>
  </si>
  <si>
    <t>2d. Výška žiadaného finančného príspevku – OSTATNÉ REGIÓNY - VÝSTUP MIMO PRÍLOHY  I. ZFEU</t>
  </si>
  <si>
    <t>2a. Výška žiadaného finančného príspevku – MENEJ ROZVINUTÉ REGIÓNY - VÝSTUP V RÁMCI PRÍLOHY I. ZFEU</t>
  </si>
  <si>
    <t>1) výdavky na štúdie alebo plány</t>
  </si>
  <si>
    <t>2) výdavky na aktivity súvisiace s oživením</t>
  </si>
  <si>
    <t>6) výdavky na propagačné činnosti a marketing</t>
  </si>
  <si>
    <t>Výstup na prílohe I. ZFEU menej rozvinuté regióny</t>
  </si>
  <si>
    <t>Výstup na prílohe I. ZFEU ostatné regióny (Bratislavský kraj)</t>
  </si>
  <si>
    <t>Výstup mimo prílohy I. ZFEU -menej rozvinuté regióny</t>
  </si>
  <si>
    <t>Výstup mimo prílohy I. ZFEU - ostatné regióny (Bratislavský kraj)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</si>
</sst>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4" fillId="3" borderId="18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4" fontId="4" fillId="2" borderId="19" xfId="0" applyNumberFormat="1" applyFont="1" applyFill="1" applyBorder="1" applyAlignment="1" applyProtection="1">
      <alignment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4" fontId="4" fillId="2" borderId="2" xfId="0" applyNumberFormat="1" applyFont="1" applyFill="1" applyBorder="1" applyAlignment="1" applyProtection="1">
      <alignment vertical="center"/>
      <protection hidden="1"/>
    </xf>
    <xf numFmtId="4" fontId="4" fillId="2" borderId="1" xfId="0" applyNumberFormat="1" applyFont="1" applyFill="1" applyBorder="1" applyAlignment="1" applyProtection="1">
      <alignment vertical="center"/>
      <protection hidden="1"/>
    </xf>
    <xf numFmtId="4" fontId="3" fillId="0" borderId="23" xfId="0" applyNumberFormat="1" applyFont="1" applyBorder="1" applyAlignment="1" applyProtection="1">
      <alignment vertical="center" wrapText="1"/>
      <protection locked="0"/>
    </xf>
    <xf numFmtId="4" fontId="3" fillId="0" borderId="19" xfId="0" applyNumberFormat="1" applyFont="1" applyBorder="1" applyAlignment="1" applyProtection="1">
      <alignment vertical="center" wrapText="1"/>
      <protection locked="0"/>
    </xf>
    <xf numFmtId="4" fontId="3" fillId="0" borderId="4" xfId="0" applyNumberFormat="1" applyFont="1" applyBorder="1" applyAlignment="1" applyProtection="1">
      <alignment vertical="center"/>
      <protection locked="0"/>
    </xf>
    <xf numFmtId="4" fontId="3" fillId="0" borderId="2" xfId="0" applyNumberFormat="1" applyFont="1" applyBorder="1" applyAlignment="1" applyProtection="1">
      <alignment vertical="center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4" fontId="4" fillId="0" borderId="19" xfId="0" applyNumberFormat="1" applyFont="1" applyBorder="1" applyAlignment="1" applyProtection="1">
      <alignment vertical="center" wrapText="1"/>
      <protection locked="0"/>
    </xf>
    <xf numFmtId="4" fontId="4" fillId="0" borderId="2" xfId="0" applyNumberFormat="1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4" fontId="4" fillId="0" borderId="22" xfId="0" applyNumberFormat="1" applyFont="1" applyBorder="1" applyAlignment="1" applyProtection="1">
      <alignment vertical="center" wrapText="1"/>
      <protection hidden="1"/>
    </xf>
    <xf numFmtId="4" fontId="4" fillId="0" borderId="20" xfId="0" applyNumberFormat="1" applyFont="1" applyBorder="1" applyAlignment="1" applyProtection="1">
      <alignment vertical="center"/>
      <protection hidden="1"/>
    </xf>
    <xf numFmtId="4" fontId="4" fillId="0" borderId="13" xfId="0" applyNumberFormat="1" applyFont="1" applyBorder="1" applyAlignment="1" applyProtection="1">
      <alignment vertical="center"/>
      <protection hidden="1"/>
    </xf>
    <xf numFmtId="0" fontId="5" fillId="4" borderId="27" xfId="0" applyFont="1" applyFill="1" applyBorder="1" applyAlignment="1">
      <alignment horizontal="center" vertical="center"/>
    </xf>
    <xf numFmtId="4" fontId="4" fillId="4" borderId="20" xfId="0" applyNumberFormat="1" applyFont="1" applyFill="1" applyBorder="1" applyAlignment="1" applyProtection="1">
      <alignment vertical="center"/>
      <protection hidden="1"/>
    </xf>
    <xf numFmtId="0" fontId="5" fillId="4" borderId="28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 applyProtection="1">
      <alignment vertical="center"/>
      <protection hidden="1"/>
    </xf>
    <xf numFmtId="4" fontId="4" fillId="4" borderId="13" xfId="0" applyNumberFormat="1" applyFont="1" applyFill="1" applyBorder="1" applyAlignment="1" applyProtection="1">
      <alignment vertical="center"/>
      <protection hidden="1"/>
    </xf>
    <xf numFmtId="0" fontId="5" fillId="4" borderId="26" xfId="0" applyFont="1" applyFill="1" applyBorder="1" applyAlignment="1">
      <alignment horizontal="center" vertical="center"/>
    </xf>
    <xf numFmtId="4" fontId="3" fillId="0" borderId="19" xfId="0" applyNumberFormat="1" applyFont="1" applyBorder="1" applyAlignment="1" applyProtection="1">
      <alignment vertical="center"/>
      <protection locked="0"/>
    </xf>
    <xf numFmtId="4" fontId="4" fillId="4" borderId="22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4" fillId="2" borderId="32" xfId="0" applyNumberFormat="1" applyFont="1" applyFill="1" applyBorder="1" applyAlignment="1" applyProtection="1">
      <alignment vertical="center" wrapText="1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>
      <alignment vertical="center"/>
    </xf>
    <xf numFmtId="0" fontId="5" fillId="8" borderId="3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4" fontId="4" fillId="0" borderId="4" xfId="0" applyNumberFormat="1" applyFont="1" applyBorder="1" applyAlignment="1" applyProtection="1">
      <alignment vertical="center"/>
      <protection locked="0"/>
    </xf>
    <xf numFmtId="0" fontId="4" fillId="2" borderId="36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4" fillId="2" borderId="48" xfId="0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5" fillId="7" borderId="17" xfId="0" applyFont="1" applyFill="1" applyBorder="1" applyAlignment="1">
      <alignment horizontal="center" vertical="center"/>
    </xf>
    <xf numFmtId="0" fontId="5" fillId="7" borderId="50" xfId="0" applyFont="1" applyFill="1" applyBorder="1" applyAlignment="1">
      <alignment horizontal="center" vertical="center"/>
    </xf>
    <xf numFmtId="4" fontId="2" fillId="7" borderId="2" xfId="0" applyNumberFormat="1" applyFont="1" applyFill="1" applyBorder="1" applyAlignment="1" applyProtection="1">
      <alignment vertical="center"/>
      <protection hidden="1"/>
    </xf>
    <xf numFmtId="10" fontId="2" fillId="7" borderId="2" xfId="0" applyNumberFormat="1" applyFont="1" applyFill="1" applyBorder="1" applyAlignment="1" applyProtection="1">
      <alignment vertical="center"/>
      <protection hidden="1"/>
    </xf>
    <xf numFmtId="10" fontId="2" fillId="7" borderId="36" xfId="0" applyNumberFormat="1" applyFont="1" applyFill="1" applyBorder="1" applyAlignment="1" applyProtection="1">
      <alignment vertical="center"/>
      <protection hidden="1"/>
    </xf>
    <xf numFmtId="4" fontId="5" fillId="8" borderId="33" xfId="0" applyNumberFormat="1" applyFont="1" applyFill="1" applyBorder="1" applyAlignment="1" applyProtection="1">
      <alignment vertical="center"/>
      <protection hidden="1"/>
    </xf>
    <xf numFmtId="10" fontId="5" fillId="8" borderId="33" xfId="0" applyNumberFormat="1" applyFont="1" applyFill="1" applyBorder="1" applyAlignment="1" applyProtection="1">
      <alignment vertical="center"/>
      <protection hidden="1"/>
    </xf>
    <xf numFmtId="4" fontId="2" fillId="7" borderId="36" xfId="0" applyNumberFormat="1" applyFont="1" applyFill="1" applyBorder="1" applyAlignment="1" applyProtection="1">
      <alignment vertical="center"/>
      <protection hidden="1"/>
    </xf>
    <xf numFmtId="4" fontId="5" fillId="8" borderId="35" xfId="0" applyNumberFormat="1" applyFont="1" applyFill="1" applyBorder="1" applyAlignment="1" applyProtection="1">
      <alignment vertical="center"/>
      <protection hidden="1"/>
    </xf>
    <xf numFmtId="10" fontId="5" fillId="8" borderId="34" xfId="0" applyNumberFormat="1" applyFont="1" applyFill="1" applyBorder="1" applyAlignment="1" applyProtection="1">
      <alignment vertical="center"/>
      <protection hidden="1"/>
    </xf>
    <xf numFmtId="0" fontId="5" fillId="7" borderId="40" xfId="0" applyFont="1" applyFill="1" applyBorder="1" applyAlignment="1">
      <alignment horizontal="center" vertical="center"/>
    </xf>
    <xf numFmtId="4" fontId="2" fillId="7" borderId="19" xfId="0" applyNumberFormat="1" applyFont="1" applyFill="1" applyBorder="1" applyAlignment="1" applyProtection="1">
      <alignment vertical="center"/>
      <protection hidden="1"/>
    </xf>
    <xf numFmtId="4" fontId="2" fillId="0" borderId="19" xfId="0" applyNumberFormat="1" applyFont="1" applyFill="1" applyBorder="1" applyAlignment="1" applyProtection="1">
      <alignment vertical="center"/>
      <protection locked="0"/>
    </xf>
    <xf numFmtId="10" fontId="2" fillId="7" borderId="19" xfId="0" applyNumberFormat="1" applyFont="1" applyFill="1" applyBorder="1" applyAlignment="1" applyProtection="1">
      <alignment vertical="center"/>
      <protection hidden="1"/>
    </xf>
    <xf numFmtId="10" fontId="2" fillId="7" borderId="22" xfId="0" applyNumberFormat="1" applyFont="1" applyFill="1" applyBorder="1" applyAlignment="1" applyProtection="1">
      <alignment vertical="center"/>
      <protection hidden="1"/>
    </xf>
    <xf numFmtId="10" fontId="2" fillId="7" borderId="20" xfId="0" applyNumberFormat="1" applyFont="1" applyFill="1" applyBorder="1" applyAlignment="1" applyProtection="1">
      <alignment vertical="center"/>
      <protection hidden="1"/>
    </xf>
    <xf numFmtId="10" fontId="2" fillId="7" borderId="37" xfId="0" applyNumberFormat="1" applyFont="1" applyFill="1" applyBorder="1" applyAlignment="1" applyProtection="1">
      <alignment vertical="center"/>
      <protection hidden="1"/>
    </xf>
    <xf numFmtId="4" fontId="4" fillId="2" borderId="23" xfId="0" applyNumberFormat="1" applyFont="1" applyFill="1" applyBorder="1" applyAlignment="1" applyProtection="1">
      <alignment vertical="center"/>
      <protection hidden="1"/>
    </xf>
    <xf numFmtId="4" fontId="4" fillId="2" borderId="19" xfId="0" applyNumberFormat="1" applyFont="1" applyFill="1" applyBorder="1" applyAlignment="1" applyProtection="1">
      <alignment vertical="center"/>
      <protection hidden="1"/>
    </xf>
    <xf numFmtId="4" fontId="4" fillId="2" borderId="4" xfId="0" applyNumberFormat="1" applyFont="1" applyFill="1" applyBorder="1" applyAlignment="1" applyProtection="1">
      <alignment vertical="center"/>
      <protection hidden="1"/>
    </xf>
    <xf numFmtId="4" fontId="4" fillId="2" borderId="22" xfId="0" applyNumberFormat="1" applyFont="1" applyFill="1" applyBorder="1" applyAlignment="1" applyProtection="1">
      <alignment vertical="center"/>
      <protection hidden="1"/>
    </xf>
    <xf numFmtId="4" fontId="4" fillId="2" borderId="20" xfId="0" applyNumberFormat="1" applyFont="1" applyFill="1" applyBorder="1" applyAlignment="1" applyProtection="1">
      <alignment vertical="center"/>
      <protection hidden="1"/>
    </xf>
    <xf numFmtId="4" fontId="4" fillId="2" borderId="30" xfId="0" applyNumberFormat="1" applyFont="1" applyFill="1" applyBorder="1" applyAlignment="1" applyProtection="1">
      <alignment vertical="center"/>
      <protection hidden="1"/>
    </xf>
    <xf numFmtId="4" fontId="4" fillId="2" borderId="13" xfId="0" applyNumberFormat="1" applyFont="1" applyFill="1" applyBorder="1" applyAlignment="1" applyProtection="1">
      <alignment vertical="center"/>
      <protection hidden="1"/>
    </xf>
    <xf numFmtId="4" fontId="4" fillId="2" borderId="12" xfId="0" applyNumberFormat="1" applyFont="1" applyFill="1" applyBorder="1" applyAlignment="1" applyProtection="1">
      <alignment vertical="center"/>
      <protection hidden="1"/>
    </xf>
    <xf numFmtId="0" fontId="4" fillId="2" borderId="19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4" fillId="3" borderId="6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1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49" fontId="3" fillId="0" borderId="0" xfId="0" applyNumberFormat="1" applyFont="1" applyAlignment="1">
      <alignment vertical="center"/>
    </xf>
    <xf numFmtId="0" fontId="4" fillId="8" borderId="31" xfId="0" applyFont="1" applyFill="1" applyBorder="1" applyAlignment="1" applyProtection="1">
      <alignment horizontal="center" vertical="center" wrapText="1"/>
      <protection hidden="1"/>
    </xf>
    <xf numFmtId="0" fontId="4" fillId="8" borderId="1" xfId="0" applyFont="1" applyFill="1" applyBorder="1" applyAlignment="1" applyProtection="1">
      <alignment horizontal="center" vertical="center" wrapText="1"/>
      <protection hidden="1"/>
    </xf>
    <xf numFmtId="0" fontId="4" fillId="8" borderId="25" xfId="0" applyFont="1" applyFill="1" applyBorder="1" applyAlignment="1" applyProtection="1">
      <alignment horizontal="center" vertical="center" wrapText="1"/>
      <protection hidden="1"/>
    </xf>
    <xf numFmtId="10" fontId="2" fillId="7" borderId="52" xfId="0" applyNumberFormat="1" applyFont="1" applyFill="1" applyBorder="1" applyAlignment="1" applyProtection="1">
      <alignment vertical="center"/>
      <protection hidden="1"/>
    </xf>
    <xf numFmtId="10" fontId="5" fillId="8" borderId="53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>
      <alignment vertical="center"/>
    </xf>
    <xf numFmtId="4" fontId="1" fillId="10" borderId="2" xfId="0" applyNumberFormat="1" applyFont="1" applyFill="1" applyBorder="1" applyAlignment="1" applyProtection="1">
      <alignment horizontal="right" vertical="center" wrapText="1"/>
      <protection locked="0"/>
    </xf>
    <xf numFmtId="2" fontId="1" fillId="1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right" vertical="center" wrapText="1"/>
      <protection hidden="1"/>
    </xf>
    <xf numFmtId="4" fontId="1" fillId="0" borderId="2" xfId="0" applyNumberFormat="1" applyFont="1" applyFill="1" applyBorder="1" applyAlignment="1" applyProtection="1">
      <alignment horizontal="right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4" fillId="3" borderId="4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  <protection hidden="1"/>
    </xf>
    <xf numFmtId="0" fontId="2" fillId="5" borderId="2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hidden="1"/>
    </xf>
    <xf numFmtId="0" fontId="5" fillId="8" borderId="54" xfId="0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5" fillId="8" borderId="43" xfId="0" applyFont="1" applyFill="1" applyBorder="1" applyAlignment="1">
      <alignment horizontal="center" vertical="center"/>
    </xf>
    <xf numFmtId="0" fontId="5" fillId="8" borderId="44" xfId="0" applyFont="1" applyFill="1" applyBorder="1" applyAlignment="1">
      <alignment horizontal="center" vertical="center"/>
    </xf>
    <xf numFmtId="0" fontId="5" fillId="8" borderId="53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  <protection hidden="1"/>
    </xf>
    <xf numFmtId="0" fontId="6" fillId="9" borderId="2" xfId="0" applyFont="1" applyFill="1" applyBorder="1" applyAlignment="1">
      <alignment horizontal="justify" vertical="center" wrapText="1"/>
    </xf>
    <xf numFmtId="0" fontId="6" fillId="9" borderId="2" xfId="0" applyFont="1" applyFill="1" applyBorder="1" applyAlignment="1">
      <alignment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Protection="1">
      <protection hidden="1"/>
    </xf>
  </cellXfs>
  <cellStyles count="1">
    <cellStyle name="Normálne" xfId="0" builtinId="0"/>
  </cellStyles>
  <dxfs count="6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abSelected="1" workbookViewId="0">
      <selection activeCell="O1" sqref="O1:P1"/>
    </sheetView>
  </sheetViews>
  <sheetFormatPr defaultRowHeight="12" x14ac:dyDescent="0.2"/>
  <cols>
    <col min="1" max="3" width="12.7109375" style="1" customWidth="1"/>
    <col min="4" max="4" width="14.42578125" style="1" bestFit="1" customWidth="1"/>
    <col min="5" max="5" width="28.5703125" style="1" customWidth="1"/>
    <col min="6" max="6" width="12.5703125" style="1" customWidth="1"/>
    <col min="7" max="9" width="11.7109375" style="1" bestFit="1" customWidth="1"/>
    <col min="10" max="13" width="11.7109375" style="1" customWidth="1"/>
    <col min="14" max="14" width="11.7109375" style="1" bestFit="1" customWidth="1"/>
    <col min="15" max="15" width="11.7109375" style="1" customWidth="1"/>
    <col min="16" max="16" width="10.85546875" style="1" bestFit="1" customWidth="1"/>
    <col min="17" max="17" width="11.7109375" style="1" bestFit="1" customWidth="1"/>
    <col min="18" max="18" width="13.7109375" style="1" hidden="1" customWidth="1"/>
    <col min="19" max="19" width="55.140625" style="1" hidden="1" customWidth="1"/>
    <col min="20" max="20" width="13.28515625" style="1" hidden="1" customWidth="1"/>
    <col min="21" max="23" width="13.28515625" style="1" customWidth="1"/>
    <col min="24" max="16384" width="9.140625" style="1"/>
  </cols>
  <sheetData>
    <row r="1" spans="1:19" x14ac:dyDescent="0.2">
      <c r="A1" s="1" t="s">
        <v>45</v>
      </c>
      <c r="K1" s="146" t="str">
        <f>IF(S18&gt;0,"nekorektne zadané údaje","")</f>
        <v/>
      </c>
      <c r="L1" s="146"/>
      <c r="O1" s="146" t="str">
        <f>IF(Q11+Q12&lt;&gt;SUM(Q19:Q129),"nekorektne zadané údaje","")</f>
        <v/>
      </c>
      <c r="P1" s="146"/>
    </row>
    <row r="2" spans="1:19" x14ac:dyDescent="0.2">
      <c r="A2" s="22" t="s">
        <v>0</v>
      </c>
      <c r="S2" s="49" t="s">
        <v>56</v>
      </c>
    </row>
    <row r="3" spans="1:19" ht="15" customHeight="1" x14ac:dyDescent="0.2">
      <c r="A3" s="22"/>
      <c r="J3" s="52" t="s">
        <v>44</v>
      </c>
      <c r="K3" s="126"/>
      <c r="L3" s="126"/>
      <c r="O3" s="52" t="s">
        <v>44</v>
      </c>
      <c r="P3" s="126"/>
      <c r="Q3" s="126"/>
      <c r="S3" s="49" t="s">
        <v>57</v>
      </c>
    </row>
    <row r="4" spans="1:19" ht="15" customHeight="1" x14ac:dyDescent="0.2">
      <c r="A4" s="22"/>
      <c r="J4" s="52" t="s">
        <v>41</v>
      </c>
      <c r="K4" s="126"/>
      <c r="L4" s="126"/>
      <c r="O4" s="52" t="s">
        <v>41</v>
      </c>
      <c r="P4" s="126"/>
      <c r="Q4" s="126"/>
    </row>
    <row r="5" spans="1:19" ht="15" customHeight="1" x14ac:dyDescent="0.2">
      <c r="A5" s="22"/>
      <c r="J5" s="52" t="s">
        <v>42</v>
      </c>
      <c r="K5" s="126"/>
      <c r="L5" s="126"/>
      <c r="O5" s="52" t="s">
        <v>42</v>
      </c>
      <c r="P5" s="126"/>
      <c r="Q5" s="126"/>
      <c r="S5" s="112" t="s">
        <v>158</v>
      </c>
    </row>
    <row r="6" spans="1:19" ht="15" customHeight="1" x14ac:dyDescent="0.2">
      <c r="A6" s="22"/>
      <c r="J6" s="52" t="s">
        <v>43</v>
      </c>
      <c r="K6" s="126"/>
      <c r="L6" s="126"/>
      <c r="O6" s="52" t="s">
        <v>43</v>
      </c>
      <c r="P6" s="126"/>
      <c r="Q6" s="126"/>
      <c r="S6" s="112" t="s">
        <v>159</v>
      </c>
    </row>
    <row r="7" spans="1:19" x14ac:dyDescent="0.2">
      <c r="A7" s="22"/>
      <c r="S7" s="112" t="s">
        <v>61</v>
      </c>
    </row>
    <row r="8" spans="1:19" ht="12.75" thickBot="1" x14ac:dyDescent="0.25">
      <c r="S8" s="112" t="s">
        <v>64</v>
      </c>
    </row>
    <row r="9" spans="1:19" ht="20.100000000000001" customHeight="1" x14ac:dyDescent="0.2">
      <c r="A9" s="134" t="s">
        <v>1</v>
      </c>
      <c r="B9" s="135"/>
      <c r="C9" s="136"/>
      <c r="D9" s="59"/>
      <c r="E9" s="102"/>
      <c r="F9" s="102"/>
      <c r="G9" s="140">
        <v>2016</v>
      </c>
      <c r="H9" s="141"/>
      <c r="I9" s="141"/>
      <c r="J9" s="141"/>
      <c r="K9" s="141"/>
      <c r="L9" s="141"/>
      <c r="M9" s="141"/>
      <c r="N9" s="141"/>
      <c r="O9" s="141"/>
      <c r="P9" s="141"/>
      <c r="Q9" s="142"/>
      <c r="S9" s="112" t="s">
        <v>62</v>
      </c>
    </row>
    <row r="10" spans="1:19" ht="20.100000000000001" customHeight="1" thickBot="1" x14ac:dyDescent="0.25">
      <c r="A10" s="137"/>
      <c r="B10" s="138"/>
      <c r="C10" s="139"/>
      <c r="D10" s="54"/>
      <c r="E10" s="103"/>
      <c r="F10" s="103"/>
      <c r="G10" s="13"/>
      <c r="H10" s="13"/>
      <c r="I10" s="13"/>
      <c r="J10" s="9" t="s">
        <v>4</v>
      </c>
      <c r="K10" s="9" t="s">
        <v>5</v>
      </c>
      <c r="L10" s="9" t="s">
        <v>6</v>
      </c>
      <c r="M10" s="9" t="s">
        <v>7</v>
      </c>
      <c r="N10" s="9" t="s">
        <v>8</v>
      </c>
      <c r="O10" s="13"/>
      <c r="P10" s="9" t="s">
        <v>9</v>
      </c>
      <c r="Q10" s="14" t="s">
        <v>10</v>
      </c>
      <c r="S10" s="112" t="s">
        <v>160</v>
      </c>
    </row>
    <row r="11" spans="1:19" ht="20.100000000000001" customHeight="1" x14ac:dyDescent="0.2">
      <c r="A11" s="64" t="s">
        <v>59</v>
      </c>
      <c r="B11" s="21"/>
      <c r="C11" s="65"/>
      <c r="D11" s="55"/>
      <c r="E11" s="55"/>
      <c r="F11" s="55"/>
      <c r="G11" s="55"/>
      <c r="H11" s="55"/>
      <c r="I11" s="56"/>
      <c r="J11" s="91">
        <f>SUMIFS(J19:J129,D19:D129,"menej rozvinuté regióny")</f>
        <v>0</v>
      </c>
      <c r="K11" s="92">
        <f>SUMIFS(K19:K129,D19:D129,"menej rozvinuté regióny")</f>
        <v>0</v>
      </c>
      <c r="L11" s="92">
        <f>SUMIFS(L19:L129,D19:D129,"menej rozvinuté regióny")</f>
        <v>0</v>
      </c>
      <c r="M11" s="92">
        <f>SUMIFS(M19:M129,D19:D129,"menej rozvinuté regióny")</f>
        <v>0</v>
      </c>
      <c r="N11" s="92">
        <f>SUMIFS(N19:N129,D19:D129,"menej rozvinuté regióny")</f>
        <v>0</v>
      </c>
      <c r="O11" s="57"/>
      <c r="P11" s="92">
        <f>SUMIFS(P19:P129,D19:D129,"menej rozvinuté regióny")</f>
        <v>0</v>
      </c>
      <c r="Q11" s="94">
        <f>SUMIFS(Q19:Q129,D19:D129,"menej rozvinuté regióny")</f>
        <v>0</v>
      </c>
    </row>
    <row r="12" spans="1:19" ht="20.100000000000001" customHeight="1" x14ac:dyDescent="0.2">
      <c r="A12" s="66" t="s">
        <v>60</v>
      </c>
      <c r="B12" s="61"/>
      <c r="C12" s="62"/>
      <c r="D12" s="63"/>
      <c r="E12" s="63"/>
      <c r="F12" s="63"/>
      <c r="G12" s="63"/>
      <c r="H12" s="63"/>
      <c r="I12" s="67"/>
      <c r="J12" s="93">
        <f>SUMIFS(J19:J129,D19:D129,"iné regióny")</f>
        <v>0</v>
      </c>
      <c r="K12" s="26">
        <f>SUMIFS(K19:K129,D19:D129,"iné regióny")</f>
        <v>0</v>
      </c>
      <c r="L12" s="26">
        <f>SUMIFS(L19:L129,D19:D129,"iné regióny")</f>
        <v>0</v>
      </c>
      <c r="M12" s="26">
        <f>SUMIFS(M19:M129,D19:D129,"iné regióny")</f>
        <v>0</v>
      </c>
      <c r="N12" s="26">
        <f>SUMIFS(N19:N129,D19:D129,"iné regióny")</f>
        <v>0</v>
      </c>
      <c r="O12" s="11"/>
      <c r="P12" s="26">
        <f>SUMIFS(P19:P129,D19:D129,"iné regióny")</f>
        <v>0</v>
      </c>
      <c r="Q12" s="95">
        <f>SUMIFS(Q19:Q129,D19:D129,"iné regióny")</f>
        <v>0</v>
      </c>
      <c r="S12" s="49" t="s">
        <v>113</v>
      </c>
    </row>
    <row r="13" spans="1:19" ht="20.100000000000001" customHeight="1" x14ac:dyDescent="0.2">
      <c r="A13" s="18" t="s">
        <v>58</v>
      </c>
      <c r="B13" s="19"/>
      <c r="C13" s="19"/>
      <c r="D13" s="19"/>
      <c r="E13" s="19"/>
      <c r="F13" s="19"/>
      <c r="G13" s="19"/>
      <c r="H13" s="19"/>
      <c r="I13" s="20"/>
      <c r="J13" s="93">
        <f>SUM(J11:J12)</f>
        <v>0</v>
      </c>
      <c r="K13" s="93">
        <f t="shared" ref="K13:P13" si="0">SUM(K11:K12)</f>
        <v>0</v>
      </c>
      <c r="L13" s="93">
        <f t="shared" si="0"/>
        <v>0</v>
      </c>
      <c r="M13" s="93">
        <f t="shared" si="0"/>
        <v>0</v>
      </c>
      <c r="N13" s="93">
        <f t="shared" si="0"/>
        <v>0</v>
      </c>
      <c r="O13" s="11"/>
      <c r="P13" s="93">
        <f t="shared" si="0"/>
        <v>0</v>
      </c>
      <c r="Q13" s="96">
        <f>SUM(Q11:Q12)</f>
        <v>0</v>
      </c>
      <c r="S13" s="49" t="s">
        <v>114</v>
      </c>
    </row>
    <row r="14" spans="1:19" ht="20.100000000000001" customHeight="1" x14ac:dyDescent="0.2">
      <c r="A14" s="18" t="s">
        <v>2</v>
      </c>
      <c r="B14" s="19"/>
      <c r="C14" s="19"/>
      <c r="D14" s="19"/>
      <c r="E14" s="19"/>
      <c r="F14" s="19"/>
      <c r="G14" s="19"/>
      <c r="H14" s="19"/>
      <c r="I14" s="20"/>
      <c r="J14" s="60"/>
      <c r="K14" s="35"/>
      <c r="L14" s="35"/>
      <c r="M14" s="35"/>
      <c r="N14" s="26">
        <f>SUM(J14:M14)</f>
        <v>0</v>
      </c>
      <c r="O14" s="11"/>
      <c r="P14" s="35"/>
      <c r="Q14" s="95">
        <f>N14-P14</f>
        <v>0</v>
      </c>
    </row>
    <row r="15" spans="1:19" ht="20.100000000000001" customHeight="1" thickBot="1" x14ac:dyDescent="0.25">
      <c r="A15" s="68" t="s">
        <v>3</v>
      </c>
      <c r="B15" s="69"/>
      <c r="C15" s="69"/>
      <c r="D15" s="69"/>
      <c r="E15" s="69"/>
      <c r="F15" s="69"/>
      <c r="G15" s="69"/>
      <c r="H15" s="69"/>
      <c r="I15" s="70"/>
      <c r="J15" s="98">
        <f>SUM(J13:J14)</f>
        <v>0</v>
      </c>
      <c r="K15" s="27">
        <f>SUM(K13:K14)</f>
        <v>0</v>
      </c>
      <c r="L15" s="27">
        <f>SUM(L13:L14)</f>
        <v>0</v>
      </c>
      <c r="M15" s="27">
        <f>SUM(M13:M14)</f>
        <v>0</v>
      </c>
      <c r="N15" s="27">
        <f>SUM(N13:N14)</f>
        <v>0</v>
      </c>
      <c r="O15" s="58"/>
      <c r="P15" s="27">
        <f>SUM(P13:P14)</f>
        <v>0</v>
      </c>
      <c r="Q15" s="97">
        <f>SUM(Q13:Q14)</f>
        <v>0</v>
      </c>
    </row>
    <row r="16" spans="1:19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9" ht="24.95" customHeight="1" x14ac:dyDescent="0.2">
      <c r="A17" s="4" t="s">
        <v>18</v>
      </c>
      <c r="B17" s="5"/>
      <c r="C17" s="16"/>
      <c r="D17" s="127" t="s">
        <v>55</v>
      </c>
      <c r="E17" s="129" t="s">
        <v>63</v>
      </c>
      <c r="F17" s="129" t="s">
        <v>112</v>
      </c>
      <c r="G17" s="140">
        <v>2016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2"/>
    </row>
    <row r="18" spans="1:19" ht="24.95" customHeight="1" thickBot="1" x14ac:dyDescent="0.25">
      <c r="A18" s="6" t="s">
        <v>19</v>
      </c>
      <c r="B18" s="7"/>
      <c r="C18" s="17"/>
      <c r="D18" s="128"/>
      <c r="E18" s="130"/>
      <c r="F18" s="130"/>
      <c r="G18" s="15" t="s">
        <v>17</v>
      </c>
      <c r="H18" s="9" t="s">
        <v>16</v>
      </c>
      <c r="I18" s="9" t="s">
        <v>11</v>
      </c>
      <c r="J18" s="9" t="s">
        <v>4</v>
      </c>
      <c r="K18" s="9" t="s">
        <v>5</v>
      </c>
      <c r="L18" s="9" t="s">
        <v>6</v>
      </c>
      <c r="M18" s="9" t="s">
        <v>7</v>
      </c>
      <c r="N18" s="9" t="s">
        <v>12</v>
      </c>
      <c r="O18" s="8" t="s">
        <v>13</v>
      </c>
      <c r="P18" s="8" t="s">
        <v>14</v>
      </c>
      <c r="Q18" s="10" t="s">
        <v>15</v>
      </c>
      <c r="S18" s="110">
        <f>COUNTIF(S19:S129,"nekorektne zadané údaje")</f>
        <v>0</v>
      </c>
    </row>
    <row r="19" spans="1:19" s="12" customFormat="1" ht="24.95" customHeight="1" x14ac:dyDescent="0.2">
      <c r="A19" s="143"/>
      <c r="B19" s="144"/>
      <c r="C19" s="145"/>
      <c r="D19" s="71"/>
      <c r="E19" s="104"/>
      <c r="F19" s="104"/>
      <c r="G19" s="28"/>
      <c r="H19" s="29"/>
      <c r="I19" s="24">
        <f>ROUNDDOWN(G19*H19,2)</f>
        <v>0</v>
      </c>
      <c r="J19" s="29"/>
      <c r="K19" s="29"/>
      <c r="L19" s="29"/>
      <c r="M19" s="29"/>
      <c r="N19" s="24">
        <f>SUM(J19:M19)</f>
        <v>0</v>
      </c>
      <c r="O19" s="25" t="str">
        <f>IF(ROUNDDOWN(G19*H19,2)-ROUNDDOWN(SUM(J19:M19),2)=0,"","zlý súčet")</f>
        <v/>
      </c>
      <c r="P19" s="34"/>
      <c r="Q19" s="37">
        <f>N19-P19</f>
        <v>0</v>
      </c>
      <c r="S19" s="109" t="str">
        <f>IF(AND(I19&gt;0,OR(E19="",D19="",F19="")),"nekorektne zadané údaje","")</f>
        <v/>
      </c>
    </row>
    <row r="20" spans="1:19" s="2" customFormat="1" ht="24.95" customHeight="1" x14ac:dyDescent="0.2">
      <c r="A20" s="131"/>
      <c r="B20" s="132"/>
      <c r="C20" s="133"/>
      <c r="D20" s="72"/>
      <c r="E20" s="105"/>
      <c r="F20" s="105"/>
      <c r="G20" s="30"/>
      <c r="H20" s="31"/>
      <c r="I20" s="24">
        <f t="shared" ref="I20:I82" si="1">ROUNDDOWN(G20*H20,2)</f>
        <v>0</v>
      </c>
      <c r="J20" s="31"/>
      <c r="K20" s="31"/>
      <c r="L20" s="31"/>
      <c r="M20" s="31"/>
      <c r="N20" s="26">
        <f t="shared" ref="N20:N82" si="2">SUM(J20:M20)</f>
        <v>0</v>
      </c>
      <c r="O20" s="25" t="str">
        <f t="shared" ref="O20:O82" si="3">IF(ROUNDDOWN(G20*H20,2)-ROUNDDOWN(SUM(J20:M20),2)=0,"","zlý súčet")</f>
        <v/>
      </c>
      <c r="P20" s="35"/>
      <c r="Q20" s="38">
        <f t="shared" ref="Q20:Q82" si="4">N20-P20</f>
        <v>0</v>
      </c>
      <c r="S20" s="109" t="str">
        <f t="shared" ref="S20:S83" si="5">IF(AND(I20&gt;0,OR(E20="",D20="",F20="")),"nekorektne zadané údaje","")</f>
        <v/>
      </c>
    </row>
    <row r="21" spans="1:19" s="2" customFormat="1" ht="24.95" customHeight="1" x14ac:dyDescent="0.2">
      <c r="A21" s="131"/>
      <c r="B21" s="132"/>
      <c r="C21" s="133"/>
      <c r="D21" s="72"/>
      <c r="E21" s="105"/>
      <c r="F21" s="105"/>
      <c r="G21" s="30"/>
      <c r="H21" s="31"/>
      <c r="I21" s="24">
        <f t="shared" si="1"/>
        <v>0</v>
      </c>
      <c r="J21" s="31"/>
      <c r="K21" s="31"/>
      <c r="L21" s="31"/>
      <c r="M21" s="31"/>
      <c r="N21" s="26">
        <f t="shared" si="2"/>
        <v>0</v>
      </c>
      <c r="O21" s="25" t="str">
        <f t="shared" si="3"/>
        <v/>
      </c>
      <c r="P21" s="35"/>
      <c r="Q21" s="38">
        <f t="shared" si="4"/>
        <v>0</v>
      </c>
      <c r="S21" s="109" t="str">
        <f t="shared" si="5"/>
        <v/>
      </c>
    </row>
    <row r="22" spans="1:19" s="2" customFormat="1" ht="24.95" customHeight="1" x14ac:dyDescent="0.2">
      <c r="A22" s="131"/>
      <c r="B22" s="132"/>
      <c r="C22" s="133"/>
      <c r="D22" s="72"/>
      <c r="E22" s="105"/>
      <c r="F22" s="105"/>
      <c r="G22" s="30"/>
      <c r="H22" s="31"/>
      <c r="I22" s="24">
        <f t="shared" si="1"/>
        <v>0</v>
      </c>
      <c r="J22" s="31"/>
      <c r="K22" s="31"/>
      <c r="L22" s="31"/>
      <c r="M22" s="31"/>
      <c r="N22" s="26">
        <f t="shared" si="2"/>
        <v>0</v>
      </c>
      <c r="O22" s="25" t="str">
        <f t="shared" si="3"/>
        <v/>
      </c>
      <c r="P22" s="35"/>
      <c r="Q22" s="38">
        <f t="shared" si="4"/>
        <v>0</v>
      </c>
      <c r="S22" s="109" t="str">
        <f t="shared" si="5"/>
        <v/>
      </c>
    </row>
    <row r="23" spans="1:19" s="2" customFormat="1" ht="24.95" customHeight="1" x14ac:dyDescent="0.2">
      <c r="A23" s="131"/>
      <c r="B23" s="132"/>
      <c r="C23" s="133"/>
      <c r="D23" s="72"/>
      <c r="E23" s="105"/>
      <c r="F23" s="105"/>
      <c r="G23" s="30"/>
      <c r="H23" s="31"/>
      <c r="I23" s="24">
        <f t="shared" si="1"/>
        <v>0</v>
      </c>
      <c r="J23" s="31"/>
      <c r="K23" s="31"/>
      <c r="L23" s="31"/>
      <c r="M23" s="31"/>
      <c r="N23" s="26">
        <f t="shared" si="2"/>
        <v>0</v>
      </c>
      <c r="O23" s="25" t="str">
        <f t="shared" si="3"/>
        <v/>
      </c>
      <c r="P23" s="35"/>
      <c r="Q23" s="38">
        <f t="shared" si="4"/>
        <v>0</v>
      </c>
      <c r="S23" s="109" t="str">
        <f t="shared" si="5"/>
        <v/>
      </c>
    </row>
    <row r="24" spans="1:19" s="2" customFormat="1" ht="24.95" customHeight="1" x14ac:dyDescent="0.2">
      <c r="A24" s="131"/>
      <c r="B24" s="132"/>
      <c r="C24" s="133"/>
      <c r="D24" s="72"/>
      <c r="E24" s="105"/>
      <c r="F24" s="105"/>
      <c r="G24" s="30"/>
      <c r="H24" s="31"/>
      <c r="I24" s="24">
        <f t="shared" si="1"/>
        <v>0</v>
      </c>
      <c r="J24" s="31"/>
      <c r="K24" s="31"/>
      <c r="L24" s="31"/>
      <c r="M24" s="31"/>
      <c r="N24" s="26">
        <f t="shared" si="2"/>
        <v>0</v>
      </c>
      <c r="O24" s="25" t="str">
        <f t="shared" si="3"/>
        <v/>
      </c>
      <c r="P24" s="35"/>
      <c r="Q24" s="38">
        <f t="shared" si="4"/>
        <v>0</v>
      </c>
      <c r="S24" s="109" t="str">
        <f t="shared" si="5"/>
        <v/>
      </c>
    </row>
    <row r="25" spans="1:19" s="2" customFormat="1" ht="24.95" customHeight="1" x14ac:dyDescent="0.2">
      <c r="A25" s="131"/>
      <c r="B25" s="132"/>
      <c r="C25" s="133"/>
      <c r="D25" s="72"/>
      <c r="E25" s="105"/>
      <c r="F25" s="105"/>
      <c r="G25" s="30"/>
      <c r="H25" s="31"/>
      <c r="I25" s="24">
        <f t="shared" si="1"/>
        <v>0</v>
      </c>
      <c r="J25" s="31"/>
      <c r="K25" s="31"/>
      <c r="L25" s="31"/>
      <c r="M25" s="31"/>
      <c r="N25" s="26">
        <f t="shared" si="2"/>
        <v>0</v>
      </c>
      <c r="O25" s="25" t="str">
        <f t="shared" si="3"/>
        <v/>
      </c>
      <c r="P25" s="35"/>
      <c r="Q25" s="38">
        <f t="shared" si="4"/>
        <v>0</v>
      </c>
      <c r="S25" s="109" t="str">
        <f t="shared" si="5"/>
        <v/>
      </c>
    </row>
    <row r="26" spans="1:19" s="2" customFormat="1" ht="24.95" customHeight="1" x14ac:dyDescent="0.2">
      <c r="A26" s="131"/>
      <c r="B26" s="132"/>
      <c r="C26" s="133"/>
      <c r="D26" s="72"/>
      <c r="E26" s="105"/>
      <c r="F26" s="105"/>
      <c r="G26" s="30"/>
      <c r="H26" s="31"/>
      <c r="I26" s="24">
        <f t="shared" si="1"/>
        <v>0</v>
      </c>
      <c r="J26" s="31"/>
      <c r="K26" s="31"/>
      <c r="L26" s="31"/>
      <c r="M26" s="31"/>
      <c r="N26" s="26">
        <f t="shared" si="2"/>
        <v>0</v>
      </c>
      <c r="O26" s="25" t="str">
        <f t="shared" si="3"/>
        <v/>
      </c>
      <c r="P26" s="35"/>
      <c r="Q26" s="38">
        <f t="shared" si="4"/>
        <v>0</v>
      </c>
      <c r="S26" s="109" t="str">
        <f t="shared" si="5"/>
        <v/>
      </c>
    </row>
    <row r="27" spans="1:19" s="2" customFormat="1" ht="24.95" customHeight="1" x14ac:dyDescent="0.2">
      <c r="A27" s="131"/>
      <c r="B27" s="132"/>
      <c r="C27" s="133"/>
      <c r="D27" s="72"/>
      <c r="E27" s="105"/>
      <c r="F27" s="105"/>
      <c r="G27" s="30"/>
      <c r="H27" s="31"/>
      <c r="I27" s="24">
        <f t="shared" si="1"/>
        <v>0</v>
      </c>
      <c r="J27" s="31"/>
      <c r="K27" s="31"/>
      <c r="L27" s="31"/>
      <c r="M27" s="31"/>
      <c r="N27" s="26">
        <f t="shared" si="2"/>
        <v>0</v>
      </c>
      <c r="O27" s="25" t="str">
        <f t="shared" si="3"/>
        <v/>
      </c>
      <c r="P27" s="35"/>
      <c r="Q27" s="38">
        <f t="shared" si="4"/>
        <v>0</v>
      </c>
      <c r="S27" s="109" t="str">
        <f t="shared" si="5"/>
        <v/>
      </c>
    </row>
    <row r="28" spans="1:19" s="2" customFormat="1" ht="24.95" customHeight="1" x14ac:dyDescent="0.2">
      <c r="A28" s="131"/>
      <c r="B28" s="132"/>
      <c r="C28" s="133"/>
      <c r="D28" s="72"/>
      <c r="E28" s="105"/>
      <c r="F28" s="105"/>
      <c r="G28" s="30"/>
      <c r="H28" s="31"/>
      <c r="I28" s="24">
        <f t="shared" si="1"/>
        <v>0</v>
      </c>
      <c r="J28" s="31"/>
      <c r="K28" s="31"/>
      <c r="L28" s="31"/>
      <c r="M28" s="31"/>
      <c r="N28" s="26">
        <f t="shared" si="2"/>
        <v>0</v>
      </c>
      <c r="O28" s="25" t="str">
        <f t="shared" si="3"/>
        <v/>
      </c>
      <c r="P28" s="35"/>
      <c r="Q28" s="38">
        <f t="shared" si="4"/>
        <v>0</v>
      </c>
      <c r="S28" s="109" t="str">
        <f t="shared" si="5"/>
        <v/>
      </c>
    </row>
    <row r="29" spans="1:19" s="2" customFormat="1" ht="24.95" customHeight="1" x14ac:dyDescent="0.2">
      <c r="A29" s="131"/>
      <c r="B29" s="132"/>
      <c r="C29" s="133"/>
      <c r="D29" s="72"/>
      <c r="E29" s="105"/>
      <c r="F29" s="105"/>
      <c r="G29" s="30"/>
      <c r="H29" s="31"/>
      <c r="I29" s="24">
        <f t="shared" si="1"/>
        <v>0</v>
      </c>
      <c r="J29" s="31"/>
      <c r="K29" s="31"/>
      <c r="L29" s="31"/>
      <c r="M29" s="31"/>
      <c r="N29" s="26">
        <f t="shared" si="2"/>
        <v>0</v>
      </c>
      <c r="O29" s="25" t="str">
        <f t="shared" si="3"/>
        <v/>
      </c>
      <c r="P29" s="35"/>
      <c r="Q29" s="38">
        <f t="shared" si="4"/>
        <v>0</v>
      </c>
      <c r="S29" s="109" t="str">
        <f t="shared" si="5"/>
        <v/>
      </c>
    </row>
    <row r="30" spans="1:19" s="2" customFormat="1" ht="24.95" customHeight="1" x14ac:dyDescent="0.2">
      <c r="A30" s="131"/>
      <c r="B30" s="132"/>
      <c r="C30" s="133"/>
      <c r="D30" s="72"/>
      <c r="E30" s="105"/>
      <c r="F30" s="105"/>
      <c r="G30" s="30"/>
      <c r="H30" s="31"/>
      <c r="I30" s="24">
        <f t="shared" si="1"/>
        <v>0</v>
      </c>
      <c r="J30" s="31"/>
      <c r="K30" s="31"/>
      <c r="L30" s="31"/>
      <c r="M30" s="31"/>
      <c r="N30" s="26">
        <f t="shared" si="2"/>
        <v>0</v>
      </c>
      <c r="O30" s="25" t="str">
        <f t="shared" si="3"/>
        <v/>
      </c>
      <c r="P30" s="35"/>
      <c r="Q30" s="38">
        <f t="shared" si="4"/>
        <v>0</v>
      </c>
      <c r="S30" s="109" t="str">
        <f t="shared" si="5"/>
        <v/>
      </c>
    </row>
    <row r="31" spans="1:19" s="2" customFormat="1" ht="24.95" customHeight="1" x14ac:dyDescent="0.2">
      <c r="A31" s="131"/>
      <c r="B31" s="132"/>
      <c r="C31" s="133"/>
      <c r="D31" s="72"/>
      <c r="E31" s="105"/>
      <c r="F31" s="105"/>
      <c r="G31" s="30"/>
      <c r="H31" s="31"/>
      <c r="I31" s="24">
        <f t="shared" si="1"/>
        <v>0</v>
      </c>
      <c r="J31" s="31"/>
      <c r="K31" s="31"/>
      <c r="L31" s="31"/>
      <c r="M31" s="31"/>
      <c r="N31" s="26">
        <f t="shared" si="2"/>
        <v>0</v>
      </c>
      <c r="O31" s="25" t="str">
        <f t="shared" si="3"/>
        <v/>
      </c>
      <c r="P31" s="35"/>
      <c r="Q31" s="38">
        <f t="shared" si="4"/>
        <v>0</v>
      </c>
      <c r="S31" s="109" t="str">
        <f t="shared" si="5"/>
        <v/>
      </c>
    </row>
    <row r="32" spans="1:19" ht="24.95" customHeight="1" x14ac:dyDescent="0.2">
      <c r="A32" s="131"/>
      <c r="B32" s="132"/>
      <c r="C32" s="133"/>
      <c r="D32" s="72"/>
      <c r="E32" s="105"/>
      <c r="F32" s="105"/>
      <c r="G32" s="30"/>
      <c r="H32" s="31"/>
      <c r="I32" s="24">
        <f t="shared" si="1"/>
        <v>0</v>
      </c>
      <c r="J32" s="31"/>
      <c r="K32" s="31"/>
      <c r="L32" s="31"/>
      <c r="M32" s="31"/>
      <c r="N32" s="26">
        <f t="shared" si="2"/>
        <v>0</v>
      </c>
      <c r="O32" s="25" t="str">
        <f t="shared" si="3"/>
        <v/>
      </c>
      <c r="P32" s="35"/>
      <c r="Q32" s="38">
        <f t="shared" si="4"/>
        <v>0</v>
      </c>
      <c r="S32" s="109" t="str">
        <f t="shared" si="5"/>
        <v/>
      </c>
    </row>
    <row r="33" spans="1:19" ht="24.95" customHeight="1" x14ac:dyDescent="0.2">
      <c r="A33" s="131"/>
      <c r="B33" s="132"/>
      <c r="C33" s="133"/>
      <c r="D33" s="72"/>
      <c r="E33" s="105"/>
      <c r="F33" s="105"/>
      <c r="G33" s="30"/>
      <c r="H33" s="31"/>
      <c r="I33" s="24">
        <f t="shared" si="1"/>
        <v>0</v>
      </c>
      <c r="J33" s="31"/>
      <c r="K33" s="31"/>
      <c r="L33" s="31"/>
      <c r="M33" s="31"/>
      <c r="N33" s="26">
        <f t="shared" si="2"/>
        <v>0</v>
      </c>
      <c r="O33" s="25" t="str">
        <f t="shared" si="3"/>
        <v/>
      </c>
      <c r="P33" s="35"/>
      <c r="Q33" s="38">
        <f t="shared" si="4"/>
        <v>0</v>
      </c>
      <c r="S33" s="109" t="str">
        <f t="shared" si="5"/>
        <v/>
      </c>
    </row>
    <row r="34" spans="1:19" ht="24.95" customHeight="1" x14ac:dyDescent="0.2">
      <c r="A34" s="131"/>
      <c r="B34" s="132"/>
      <c r="C34" s="133"/>
      <c r="D34" s="72"/>
      <c r="E34" s="105"/>
      <c r="F34" s="105"/>
      <c r="G34" s="30"/>
      <c r="H34" s="31"/>
      <c r="I34" s="24">
        <f t="shared" si="1"/>
        <v>0</v>
      </c>
      <c r="J34" s="31"/>
      <c r="K34" s="31"/>
      <c r="L34" s="31"/>
      <c r="M34" s="31"/>
      <c r="N34" s="26">
        <f t="shared" si="2"/>
        <v>0</v>
      </c>
      <c r="O34" s="25" t="str">
        <f t="shared" si="3"/>
        <v/>
      </c>
      <c r="P34" s="35"/>
      <c r="Q34" s="38">
        <f t="shared" si="4"/>
        <v>0</v>
      </c>
      <c r="S34" s="109" t="str">
        <f t="shared" si="5"/>
        <v/>
      </c>
    </row>
    <row r="35" spans="1:19" ht="24.95" customHeight="1" x14ac:dyDescent="0.2">
      <c r="A35" s="131"/>
      <c r="B35" s="132"/>
      <c r="C35" s="133"/>
      <c r="D35" s="72"/>
      <c r="E35" s="105"/>
      <c r="F35" s="105"/>
      <c r="G35" s="30"/>
      <c r="H35" s="31"/>
      <c r="I35" s="24">
        <f t="shared" si="1"/>
        <v>0</v>
      </c>
      <c r="J35" s="31"/>
      <c r="K35" s="31"/>
      <c r="L35" s="31"/>
      <c r="M35" s="31"/>
      <c r="N35" s="26">
        <f t="shared" si="2"/>
        <v>0</v>
      </c>
      <c r="O35" s="25" t="str">
        <f t="shared" si="3"/>
        <v/>
      </c>
      <c r="P35" s="35"/>
      <c r="Q35" s="38">
        <f t="shared" si="4"/>
        <v>0</v>
      </c>
      <c r="S35" s="109" t="str">
        <f t="shared" si="5"/>
        <v/>
      </c>
    </row>
    <row r="36" spans="1:19" ht="24.95" customHeight="1" x14ac:dyDescent="0.2">
      <c r="A36" s="131"/>
      <c r="B36" s="132"/>
      <c r="C36" s="133"/>
      <c r="D36" s="72"/>
      <c r="E36" s="105"/>
      <c r="F36" s="105"/>
      <c r="G36" s="30"/>
      <c r="H36" s="31"/>
      <c r="I36" s="24">
        <f t="shared" si="1"/>
        <v>0</v>
      </c>
      <c r="J36" s="31"/>
      <c r="K36" s="31"/>
      <c r="L36" s="31"/>
      <c r="M36" s="31"/>
      <c r="N36" s="26">
        <f t="shared" si="2"/>
        <v>0</v>
      </c>
      <c r="O36" s="25" t="str">
        <f t="shared" si="3"/>
        <v/>
      </c>
      <c r="P36" s="35"/>
      <c r="Q36" s="38">
        <f t="shared" si="4"/>
        <v>0</v>
      </c>
      <c r="S36" s="109" t="str">
        <f t="shared" si="5"/>
        <v/>
      </c>
    </row>
    <row r="37" spans="1:19" ht="24.95" customHeight="1" x14ac:dyDescent="0.2">
      <c r="A37" s="131"/>
      <c r="B37" s="132"/>
      <c r="C37" s="133"/>
      <c r="D37" s="72"/>
      <c r="E37" s="105"/>
      <c r="F37" s="105"/>
      <c r="G37" s="30"/>
      <c r="H37" s="31"/>
      <c r="I37" s="24">
        <f t="shared" si="1"/>
        <v>0</v>
      </c>
      <c r="J37" s="31"/>
      <c r="K37" s="31"/>
      <c r="L37" s="31"/>
      <c r="M37" s="31"/>
      <c r="N37" s="26">
        <f t="shared" si="2"/>
        <v>0</v>
      </c>
      <c r="O37" s="25" t="str">
        <f t="shared" si="3"/>
        <v/>
      </c>
      <c r="P37" s="35"/>
      <c r="Q37" s="38">
        <f t="shared" si="4"/>
        <v>0</v>
      </c>
      <c r="S37" s="109" t="str">
        <f t="shared" si="5"/>
        <v/>
      </c>
    </row>
    <row r="38" spans="1:19" ht="24.95" customHeight="1" x14ac:dyDescent="0.2">
      <c r="A38" s="131"/>
      <c r="B38" s="132"/>
      <c r="C38" s="133"/>
      <c r="D38" s="72"/>
      <c r="E38" s="105"/>
      <c r="F38" s="105"/>
      <c r="G38" s="30"/>
      <c r="H38" s="31"/>
      <c r="I38" s="24">
        <f t="shared" si="1"/>
        <v>0</v>
      </c>
      <c r="J38" s="31"/>
      <c r="K38" s="31"/>
      <c r="L38" s="31"/>
      <c r="M38" s="31"/>
      <c r="N38" s="26">
        <f t="shared" si="2"/>
        <v>0</v>
      </c>
      <c r="O38" s="25" t="str">
        <f t="shared" si="3"/>
        <v/>
      </c>
      <c r="P38" s="35"/>
      <c r="Q38" s="38">
        <f t="shared" si="4"/>
        <v>0</v>
      </c>
      <c r="S38" s="109" t="str">
        <f t="shared" si="5"/>
        <v/>
      </c>
    </row>
    <row r="39" spans="1:19" ht="24.95" customHeight="1" x14ac:dyDescent="0.2">
      <c r="A39" s="131"/>
      <c r="B39" s="132"/>
      <c r="C39" s="133"/>
      <c r="D39" s="72"/>
      <c r="E39" s="105"/>
      <c r="F39" s="105"/>
      <c r="G39" s="30"/>
      <c r="H39" s="31"/>
      <c r="I39" s="24">
        <f t="shared" si="1"/>
        <v>0</v>
      </c>
      <c r="J39" s="31"/>
      <c r="K39" s="31"/>
      <c r="L39" s="31"/>
      <c r="M39" s="31"/>
      <c r="N39" s="26">
        <f t="shared" si="2"/>
        <v>0</v>
      </c>
      <c r="O39" s="25" t="str">
        <f t="shared" si="3"/>
        <v/>
      </c>
      <c r="P39" s="35"/>
      <c r="Q39" s="38">
        <f t="shared" si="4"/>
        <v>0</v>
      </c>
      <c r="S39" s="109" t="str">
        <f t="shared" si="5"/>
        <v/>
      </c>
    </row>
    <row r="40" spans="1:19" ht="24.95" customHeight="1" x14ac:dyDescent="0.2">
      <c r="A40" s="131"/>
      <c r="B40" s="132"/>
      <c r="C40" s="133"/>
      <c r="D40" s="72"/>
      <c r="E40" s="105"/>
      <c r="F40" s="105"/>
      <c r="G40" s="30"/>
      <c r="H40" s="31"/>
      <c r="I40" s="24">
        <f t="shared" si="1"/>
        <v>0</v>
      </c>
      <c r="J40" s="31"/>
      <c r="K40" s="31"/>
      <c r="L40" s="31"/>
      <c r="M40" s="31"/>
      <c r="N40" s="26">
        <f t="shared" si="2"/>
        <v>0</v>
      </c>
      <c r="O40" s="25" t="str">
        <f t="shared" si="3"/>
        <v/>
      </c>
      <c r="P40" s="35"/>
      <c r="Q40" s="38">
        <f t="shared" si="4"/>
        <v>0</v>
      </c>
      <c r="S40" s="109" t="str">
        <f t="shared" si="5"/>
        <v/>
      </c>
    </row>
    <row r="41" spans="1:19" ht="24.95" customHeight="1" x14ac:dyDescent="0.2">
      <c r="A41" s="131"/>
      <c r="B41" s="132"/>
      <c r="C41" s="133"/>
      <c r="D41" s="72"/>
      <c r="E41" s="105"/>
      <c r="F41" s="105"/>
      <c r="G41" s="30"/>
      <c r="H41" s="31"/>
      <c r="I41" s="24">
        <f t="shared" si="1"/>
        <v>0</v>
      </c>
      <c r="J41" s="31"/>
      <c r="K41" s="31"/>
      <c r="L41" s="31"/>
      <c r="M41" s="31"/>
      <c r="N41" s="26">
        <f t="shared" si="2"/>
        <v>0</v>
      </c>
      <c r="O41" s="25" t="str">
        <f t="shared" si="3"/>
        <v/>
      </c>
      <c r="P41" s="35"/>
      <c r="Q41" s="38">
        <f t="shared" si="4"/>
        <v>0</v>
      </c>
      <c r="S41" s="109" t="str">
        <f t="shared" si="5"/>
        <v/>
      </c>
    </row>
    <row r="42" spans="1:19" ht="24.95" customHeight="1" x14ac:dyDescent="0.2">
      <c r="A42" s="131"/>
      <c r="B42" s="132"/>
      <c r="C42" s="133"/>
      <c r="D42" s="72"/>
      <c r="E42" s="105"/>
      <c r="F42" s="105"/>
      <c r="G42" s="30"/>
      <c r="H42" s="31"/>
      <c r="I42" s="24">
        <f t="shared" si="1"/>
        <v>0</v>
      </c>
      <c r="J42" s="31"/>
      <c r="K42" s="31"/>
      <c r="L42" s="31"/>
      <c r="M42" s="31"/>
      <c r="N42" s="26">
        <f t="shared" si="2"/>
        <v>0</v>
      </c>
      <c r="O42" s="25" t="str">
        <f t="shared" si="3"/>
        <v/>
      </c>
      <c r="P42" s="35"/>
      <c r="Q42" s="38">
        <f t="shared" si="4"/>
        <v>0</v>
      </c>
      <c r="S42" s="109" t="str">
        <f t="shared" si="5"/>
        <v/>
      </c>
    </row>
    <row r="43" spans="1:19" ht="24.95" customHeight="1" x14ac:dyDescent="0.2">
      <c r="A43" s="131"/>
      <c r="B43" s="132"/>
      <c r="C43" s="133"/>
      <c r="D43" s="72"/>
      <c r="E43" s="105"/>
      <c r="F43" s="105"/>
      <c r="G43" s="30"/>
      <c r="H43" s="31"/>
      <c r="I43" s="24">
        <f t="shared" si="1"/>
        <v>0</v>
      </c>
      <c r="J43" s="31"/>
      <c r="K43" s="31"/>
      <c r="L43" s="31"/>
      <c r="M43" s="31"/>
      <c r="N43" s="26">
        <f t="shared" si="2"/>
        <v>0</v>
      </c>
      <c r="O43" s="25" t="str">
        <f t="shared" si="3"/>
        <v/>
      </c>
      <c r="P43" s="35"/>
      <c r="Q43" s="38">
        <f t="shared" si="4"/>
        <v>0</v>
      </c>
      <c r="S43" s="109" t="str">
        <f t="shared" si="5"/>
        <v/>
      </c>
    </row>
    <row r="44" spans="1:19" ht="24.95" customHeight="1" x14ac:dyDescent="0.2">
      <c r="A44" s="131"/>
      <c r="B44" s="132"/>
      <c r="C44" s="133"/>
      <c r="D44" s="72"/>
      <c r="E44" s="105"/>
      <c r="F44" s="105"/>
      <c r="G44" s="30"/>
      <c r="H44" s="31"/>
      <c r="I44" s="24">
        <f t="shared" si="1"/>
        <v>0</v>
      </c>
      <c r="J44" s="31"/>
      <c r="K44" s="31"/>
      <c r="L44" s="31"/>
      <c r="M44" s="31"/>
      <c r="N44" s="26">
        <f t="shared" si="2"/>
        <v>0</v>
      </c>
      <c r="O44" s="25" t="str">
        <f t="shared" si="3"/>
        <v/>
      </c>
      <c r="P44" s="35"/>
      <c r="Q44" s="38">
        <f t="shared" si="4"/>
        <v>0</v>
      </c>
      <c r="S44" s="109" t="str">
        <f t="shared" si="5"/>
        <v/>
      </c>
    </row>
    <row r="45" spans="1:19" ht="24.95" customHeight="1" x14ac:dyDescent="0.2">
      <c r="A45" s="131"/>
      <c r="B45" s="132"/>
      <c r="C45" s="133"/>
      <c r="D45" s="72"/>
      <c r="E45" s="105"/>
      <c r="F45" s="105"/>
      <c r="G45" s="30"/>
      <c r="H45" s="31"/>
      <c r="I45" s="24">
        <f t="shared" si="1"/>
        <v>0</v>
      </c>
      <c r="J45" s="31"/>
      <c r="K45" s="31"/>
      <c r="L45" s="31"/>
      <c r="M45" s="31"/>
      <c r="N45" s="26">
        <f t="shared" si="2"/>
        <v>0</v>
      </c>
      <c r="O45" s="25" t="str">
        <f t="shared" si="3"/>
        <v/>
      </c>
      <c r="P45" s="35"/>
      <c r="Q45" s="38">
        <f t="shared" si="4"/>
        <v>0</v>
      </c>
      <c r="S45" s="109" t="str">
        <f t="shared" si="5"/>
        <v/>
      </c>
    </row>
    <row r="46" spans="1:19" ht="24.95" customHeight="1" x14ac:dyDescent="0.2">
      <c r="A46" s="131"/>
      <c r="B46" s="132"/>
      <c r="C46" s="133"/>
      <c r="D46" s="72"/>
      <c r="E46" s="105"/>
      <c r="F46" s="105"/>
      <c r="G46" s="30"/>
      <c r="H46" s="31"/>
      <c r="I46" s="24">
        <f t="shared" si="1"/>
        <v>0</v>
      </c>
      <c r="J46" s="31"/>
      <c r="K46" s="31"/>
      <c r="L46" s="31"/>
      <c r="M46" s="31"/>
      <c r="N46" s="26">
        <f t="shared" si="2"/>
        <v>0</v>
      </c>
      <c r="O46" s="25" t="str">
        <f t="shared" si="3"/>
        <v/>
      </c>
      <c r="P46" s="35"/>
      <c r="Q46" s="38">
        <f t="shared" si="4"/>
        <v>0</v>
      </c>
      <c r="S46" s="109" t="str">
        <f t="shared" si="5"/>
        <v/>
      </c>
    </row>
    <row r="47" spans="1:19" ht="24.95" customHeight="1" x14ac:dyDescent="0.2">
      <c r="A47" s="131"/>
      <c r="B47" s="132"/>
      <c r="C47" s="133"/>
      <c r="D47" s="72"/>
      <c r="E47" s="105"/>
      <c r="F47" s="105"/>
      <c r="G47" s="30"/>
      <c r="H47" s="31"/>
      <c r="I47" s="24">
        <f t="shared" si="1"/>
        <v>0</v>
      </c>
      <c r="J47" s="31"/>
      <c r="K47" s="31"/>
      <c r="L47" s="31"/>
      <c r="M47" s="31"/>
      <c r="N47" s="26">
        <f t="shared" si="2"/>
        <v>0</v>
      </c>
      <c r="O47" s="25" t="str">
        <f t="shared" si="3"/>
        <v/>
      </c>
      <c r="P47" s="35"/>
      <c r="Q47" s="38">
        <f t="shared" si="4"/>
        <v>0</v>
      </c>
      <c r="S47" s="109" t="str">
        <f t="shared" si="5"/>
        <v/>
      </c>
    </row>
    <row r="48" spans="1:19" ht="24.95" customHeight="1" x14ac:dyDescent="0.2">
      <c r="A48" s="131"/>
      <c r="B48" s="132"/>
      <c r="C48" s="133"/>
      <c r="D48" s="72"/>
      <c r="E48" s="105"/>
      <c r="F48" s="105"/>
      <c r="G48" s="30"/>
      <c r="H48" s="31"/>
      <c r="I48" s="24">
        <f t="shared" si="1"/>
        <v>0</v>
      </c>
      <c r="J48" s="31"/>
      <c r="K48" s="31"/>
      <c r="L48" s="31"/>
      <c r="M48" s="31"/>
      <c r="N48" s="26">
        <f t="shared" si="2"/>
        <v>0</v>
      </c>
      <c r="O48" s="25" t="str">
        <f t="shared" si="3"/>
        <v/>
      </c>
      <c r="P48" s="35"/>
      <c r="Q48" s="38">
        <f t="shared" si="4"/>
        <v>0</v>
      </c>
      <c r="S48" s="109" t="str">
        <f t="shared" si="5"/>
        <v/>
      </c>
    </row>
    <row r="49" spans="1:19" ht="24.95" customHeight="1" x14ac:dyDescent="0.2">
      <c r="A49" s="131"/>
      <c r="B49" s="132"/>
      <c r="C49" s="133"/>
      <c r="D49" s="72"/>
      <c r="E49" s="105"/>
      <c r="F49" s="105"/>
      <c r="G49" s="30"/>
      <c r="H49" s="31"/>
      <c r="I49" s="24">
        <f t="shared" si="1"/>
        <v>0</v>
      </c>
      <c r="J49" s="31"/>
      <c r="K49" s="31"/>
      <c r="L49" s="31"/>
      <c r="M49" s="31"/>
      <c r="N49" s="26">
        <f t="shared" si="2"/>
        <v>0</v>
      </c>
      <c r="O49" s="25" t="str">
        <f t="shared" si="3"/>
        <v/>
      </c>
      <c r="P49" s="35"/>
      <c r="Q49" s="38">
        <f t="shared" si="4"/>
        <v>0</v>
      </c>
      <c r="S49" s="109" t="str">
        <f t="shared" si="5"/>
        <v/>
      </c>
    </row>
    <row r="50" spans="1:19" ht="24.95" customHeight="1" x14ac:dyDescent="0.2">
      <c r="A50" s="131"/>
      <c r="B50" s="132"/>
      <c r="C50" s="133"/>
      <c r="D50" s="72"/>
      <c r="E50" s="105"/>
      <c r="F50" s="105"/>
      <c r="G50" s="30"/>
      <c r="H50" s="31"/>
      <c r="I50" s="24">
        <f t="shared" si="1"/>
        <v>0</v>
      </c>
      <c r="J50" s="31"/>
      <c r="K50" s="31"/>
      <c r="L50" s="31"/>
      <c r="M50" s="31"/>
      <c r="N50" s="26">
        <f t="shared" si="2"/>
        <v>0</v>
      </c>
      <c r="O50" s="25" t="str">
        <f t="shared" si="3"/>
        <v/>
      </c>
      <c r="P50" s="35"/>
      <c r="Q50" s="38">
        <f t="shared" si="4"/>
        <v>0</v>
      </c>
      <c r="S50" s="109" t="str">
        <f t="shared" si="5"/>
        <v/>
      </c>
    </row>
    <row r="51" spans="1:19" ht="24.95" customHeight="1" x14ac:dyDescent="0.2">
      <c r="A51" s="131"/>
      <c r="B51" s="132"/>
      <c r="C51" s="133"/>
      <c r="D51" s="72"/>
      <c r="E51" s="105"/>
      <c r="F51" s="105"/>
      <c r="G51" s="30"/>
      <c r="H51" s="31"/>
      <c r="I51" s="24">
        <f t="shared" si="1"/>
        <v>0</v>
      </c>
      <c r="J51" s="31"/>
      <c r="K51" s="31"/>
      <c r="L51" s="31"/>
      <c r="M51" s="31"/>
      <c r="N51" s="26">
        <f t="shared" si="2"/>
        <v>0</v>
      </c>
      <c r="O51" s="25" t="str">
        <f t="shared" si="3"/>
        <v/>
      </c>
      <c r="P51" s="35"/>
      <c r="Q51" s="38">
        <f t="shared" si="4"/>
        <v>0</v>
      </c>
      <c r="S51" s="109" t="str">
        <f t="shared" si="5"/>
        <v/>
      </c>
    </row>
    <row r="52" spans="1:19" ht="24.95" customHeight="1" x14ac:dyDescent="0.2">
      <c r="A52" s="131"/>
      <c r="B52" s="132"/>
      <c r="C52" s="133"/>
      <c r="D52" s="72"/>
      <c r="E52" s="105"/>
      <c r="F52" s="105"/>
      <c r="G52" s="30"/>
      <c r="H52" s="31"/>
      <c r="I52" s="24">
        <f t="shared" si="1"/>
        <v>0</v>
      </c>
      <c r="J52" s="31"/>
      <c r="K52" s="31"/>
      <c r="L52" s="31"/>
      <c r="M52" s="31"/>
      <c r="N52" s="26">
        <f t="shared" si="2"/>
        <v>0</v>
      </c>
      <c r="O52" s="25" t="str">
        <f t="shared" si="3"/>
        <v/>
      </c>
      <c r="P52" s="35"/>
      <c r="Q52" s="38">
        <f t="shared" si="4"/>
        <v>0</v>
      </c>
      <c r="S52" s="109" t="str">
        <f t="shared" si="5"/>
        <v/>
      </c>
    </row>
    <row r="53" spans="1:19" ht="24.95" customHeight="1" x14ac:dyDescent="0.2">
      <c r="A53" s="131"/>
      <c r="B53" s="132"/>
      <c r="C53" s="133"/>
      <c r="D53" s="72"/>
      <c r="E53" s="105"/>
      <c r="F53" s="105"/>
      <c r="G53" s="30"/>
      <c r="H53" s="31"/>
      <c r="I53" s="24">
        <f t="shared" si="1"/>
        <v>0</v>
      </c>
      <c r="J53" s="31"/>
      <c r="K53" s="31"/>
      <c r="L53" s="31"/>
      <c r="M53" s="31"/>
      <c r="N53" s="26">
        <f t="shared" si="2"/>
        <v>0</v>
      </c>
      <c r="O53" s="25" t="str">
        <f t="shared" si="3"/>
        <v/>
      </c>
      <c r="P53" s="35"/>
      <c r="Q53" s="38">
        <f t="shared" si="4"/>
        <v>0</v>
      </c>
      <c r="S53" s="109" t="str">
        <f t="shared" si="5"/>
        <v/>
      </c>
    </row>
    <row r="54" spans="1:19" ht="24.95" customHeight="1" x14ac:dyDescent="0.2">
      <c r="A54" s="131"/>
      <c r="B54" s="132"/>
      <c r="C54" s="133"/>
      <c r="D54" s="72"/>
      <c r="E54" s="105"/>
      <c r="F54" s="105"/>
      <c r="G54" s="30"/>
      <c r="H54" s="31"/>
      <c r="I54" s="24">
        <f t="shared" si="1"/>
        <v>0</v>
      </c>
      <c r="J54" s="31"/>
      <c r="K54" s="31"/>
      <c r="L54" s="31"/>
      <c r="M54" s="31"/>
      <c r="N54" s="26">
        <f t="shared" si="2"/>
        <v>0</v>
      </c>
      <c r="O54" s="25" t="str">
        <f t="shared" si="3"/>
        <v/>
      </c>
      <c r="P54" s="35"/>
      <c r="Q54" s="38">
        <f t="shared" si="4"/>
        <v>0</v>
      </c>
      <c r="S54" s="109" t="str">
        <f t="shared" si="5"/>
        <v/>
      </c>
    </row>
    <row r="55" spans="1:19" ht="24.95" customHeight="1" x14ac:dyDescent="0.2">
      <c r="A55" s="131"/>
      <c r="B55" s="132"/>
      <c r="C55" s="133"/>
      <c r="D55" s="72"/>
      <c r="E55" s="105"/>
      <c r="F55" s="105"/>
      <c r="G55" s="30"/>
      <c r="H55" s="31"/>
      <c r="I55" s="24">
        <f t="shared" si="1"/>
        <v>0</v>
      </c>
      <c r="J55" s="31"/>
      <c r="K55" s="31"/>
      <c r="L55" s="31"/>
      <c r="M55" s="31"/>
      <c r="N55" s="26">
        <f t="shared" si="2"/>
        <v>0</v>
      </c>
      <c r="O55" s="25" t="str">
        <f t="shared" si="3"/>
        <v/>
      </c>
      <c r="P55" s="35"/>
      <c r="Q55" s="38">
        <f t="shared" si="4"/>
        <v>0</v>
      </c>
      <c r="S55" s="109" t="str">
        <f t="shared" si="5"/>
        <v/>
      </c>
    </row>
    <row r="56" spans="1:19" ht="24.95" customHeight="1" x14ac:dyDescent="0.2">
      <c r="A56" s="131"/>
      <c r="B56" s="132"/>
      <c r="C56" s="133"/>
      <c r="D56" s="72"/>
      <c r="E56" s="105"/>
      <c r="F56" s="105"/>
      <c r="G56" s="30"/>
      <c r="H56" s="31"/>
      <c r="I56" s="24">
        <f t="shared" si="1"/>
        <v>0</v>
      </c>
      <c r="J56" s="31"/>
      <c r="K56" s="31"/>
      <c r="L56" s="31"/>
      <c r="M56" s="31"/>
      <c r="N56" s="26">
        <f t="shared" si="2"/>
        <v>0</v>
      </c>
      <c r="O56" s="25" t="str">
        <f t="shared" si="3"/>
        <v/>
      </c>
      <c r="P56" s="35"/>
      <c r="Q56" s="38">
        <f t="shared" si="4"/>
        <v>0</v>
      </c>
      <c r="S56" s="109" t="str">
        <f t="shared" si="5"/>
        <v/>
      </c>
    </row>
    <row r="57" spans="1:19" ht="24.95" customHeight="1" x14ac:dyDescent="0.2">
      <c r="A57" s="131"/>
      <c r="B57" s="132"/>
      <c r="C57" s="133"/>
      <c r="D57" s="72"/>
      <c r="E57" s="105"/>
      <c r="F57" s="105"/>
      <c r="G57" s="30"/>
      <c r="H57" s="31"/>
      <c r="I57" s="24">
        <f t="shared" si="1"/>
        <v>0</v>
      </c>
      <c r="J57" s="31"/>
      <c r="K57" s="31"/>
      <c r="L57" s="31"/>
      <c r="M57" s="31"/>
      <c r="N57" s="26">
        <f t="shared" si="2"/>
        <v>0</v>
      </c>
      <c r="O57" s="25" t="str">
        <f t="shared" si="3"/>
        <v/>
      </c>
      <c r="P57" s="35"/>
      <c r="Q57" s="38">
        <f t="shared" si="4"/>
        <v>0</v>
      </c>
      <c r="S57" s="109" t="str">
        <f t="shared" si="5"/>
        <v/>
      </c>
    </row>
    <row r="58" spans="1:19" ht="24.95" customHeight="1" x14ac:dyDescent="0.2">
      <c r="A58" s="131"/>
      <c r="B58" s="132"/>
      <c r="C58" s="133"/>
      <c r="D58" s="72"/>
      <c r="E58" s="105"/>
      <c r="F58" s="105"/>
      <c r="G58" s="30"/>
      <c r="H58" s="31"/>
      <c r="I58" s="24">
        <f t="shared" si="1"/>
        <v>0</v>
      </c>
      <c r="J58" s="31"/>
      <c r="K58" s="31"/>
      <c r="L58" s="31"/>
      <c r="M58" s="31"/>
      <c r="N58" s="26">
        <f t="shared" si="2"/>
        <v>0</v>
      </c>
      <c r="O58" s="25" t="str">
        <f t="shared" si="3"/>
        <v/>
      </c>
      <c r="P58" s="35"/>
      <c r="Q58" s="38">
        <f t="shared" si="4"/>
        <v>0</v>
      </c>
      <c r="S58" s="109" t="str">
        <f t="shared" si="5"/>
        <v/>
      </c>
    </row>
    <row r="59" spans="1:19" ht="24.95" customHeight="1" x14ac:dyDescent="0.2">
      <c r="A59" s="131"/>
      <c r="B59" s="132"/>
      <c r="C59" s="133"/>
      <c r="D59" s="72"/>
      <c r="E59" s="105"/>
      <c r="F59" s="105"/>
      <c r="G59" s="30"/>
      <c r="H59" s="31"/>
      <c r="I59" s="24">
        <f t="shared" si="1"/>
        <v>0</v>
      </c>
      <c r="J59" s="31"/>
      <c r="K59" s="31"/>
      <c r="L59" s="31"/>
      <c r="M59" s="31"/>
      <c r="N59" s="26">
        <f t="shared" si="2"/>
        <v>0</v>
      </c>
      <c r="O59" s="25" t="str">
        <f t="shared" si="3"/>
        <v/>
      </c>
      <c r="P59" s="35"/>
      <c r="Q59" s="38">
        <f t="shared" si="4"/>
        <v>0</v>
      </c>
      <c r="S59" s="109" t="str">
        <f t="shared" si="5"/>
        <v/>
      </c>
    </row>
    <row r="60" spans="1:19" ht="24.95" customHeight="1" x14ac:dyDescent="0.2">
      <c r="A60" s="131"/>
      <c r="B60" s="132"/>
      <c r="C60" s="133"/>
      <c r="D60" s="72"/>
      <c r="E60" s="105"/>
      <c r="F60" s="105"/>
      <c r="G60" s="30"/>
      <c r="H60" s="31"/>
      <c r="I60" s="24">
        <f t="shared" si="1"/>
        <v>0</v>
      </c>
      <c r="J60" s="31"/>
      <c r="K60" s="31"/>
      <c r="L60" s="31"/>
      <c r="M60" s="31"/>
      <c r="N60" s="26">
        <f t="shared" si="2"/>
        <v>0</v>
      </c>
      <c r="O60" s="25" t="str">
        <f t="shared" si="3"/>
        <v/>
      </c>
      <c r="P60" s="35"/>
      <c r="Q60" s="38">
        <f t="shared" si="4"/>
        <v>0</v>
      </c>
      <c r="S60" s="109" t="str">
        <f t="shared" si="5"/>
        <v/>
      </c>
    </row>
    <row r="61" spans="1:19" ht="24.95" customHeight="1" x14ac:dyDescent="0.2">
      <c r="A61" s="131"/>
      <c r="B61" s="132"/>
      <c r="C61" s="133"/>
      <c r="D61" s="72"/>
      <c r="E61" s="105"/>
      <c r="F61" s="105"/>
      <c r="G61" s="30"/>
      <c r="H61" s="31"/>
      <c r="I61" s="24">
        <f t="shared" si="1"/>
        <v>0</v>
      </c>
      <c r="J61" s="31"/>
      <c r="K61" s="31"/>
      <c r="L61" s="31"/>
      <c r="M61" s="31"/>
      <c r="N61" s="26">
        <f t="shared" si="2"/>
        <v>0</v>
      </c>
      <c r="O61" s="25" t="str">
        <f t="shared" si="3"/>
        <v/>
      </c>
      <c r="P61" s="35"/>
      <c r="Q61" s="38">
        <f t="shared" si="4"/>
        <v>0</v>
      </c>
      <c r="S61" s="109" t="str">
        <f t="shared" si="5"/>
        <v/>
      </c>
    </row>
    <row r="62" spans="1:19" ht="24.95" customHeight="1" x14ac:dyDescent="0.2">
      <c r="A62" s="131"/>
      <c r="B62" s="132"/>
      <c r="C62" s="133"/>
      <c r="D62" s="72"/>
      <c r="E62" s="105"/>
      <c r="F62" s="105"/>
      <c r="G62" s="30"/>
      <c r="H62" s="31"/>
      <c r="I62" s="24">
        <f t="shared" si="1"/>
        <v>0</v>
      </c>
      <c r="J62" s="31"/>
      <c r="K62" s="31"/>
      <c r="L62" s="31"/>
      <c r="M62" s="31"/>
      <c r="N62" s="26">
        <f t="shared" si="2"/>
        <v>0</v>
      </c>
      <c r="O62" s="25" t="str">
        <f t="shared" si="3"/>
        <v/>
      </c>
      <c r="P62" s="35"/>
      <c r="Q62" s="38">
        <f t="shared" si="4"/>
        <v>0</v>
      </c>
      <c r="S62" s="109" t="str">
        <f t="shared" si="5"/>
        <v/>
      </c>
    </row>
    <row r="63" spans="1:19" ht="24.95" customHeight="1" x14ac:dyDescent="0.2">
      <c r="A63" s="131"/>
      <c r="B63" s="132"/>
      <c r="C63" s="133"/>
      <c r="D63" s="72"/>
      <c r="E63" s="105"/>
      <c r="F63" s="105"/>
      <c r="G63" s="30"/>
      <c r="H63" s="31"/>
      <c r="I63" s="24">
        <f t="shared" si="1"/>
        <v>0</v>
      </c>
      <c r="J63" s="31"/>
      <c r="K63" s="31"/>
      <c r="L63" s="31"/>
      <c r="M63" s="31"/>
      <c r="N63" s="26">
        <f t="shared" si="2"/>
        <v>0</v>
      </c>
      <c r="O63" s="25" t="str">
        <f t="shared" si="3"/>
        <v/>
      </c>
      <c r="P63" s="35"/>
      <c r="Q63" s="38">
        <f t="shared" si="4"/>
        <v>0</v>
      </c>
      <c r="S63" s="109" t="str">
        <f t="shared" si="5"/>
        <v/>
      </c>
    </row>
    <row r="64" spans="1:19" ht="24.95" customHeight="1" x14ac:dyDescent="0.2">
      <c r="A64" s="131"/>
      <c r="B64" s="132"/>
      <c r="C64" s="133"/>
      <c r="D64" s="72"/>
      <c r="E64" s="105"/>
      <c r="F64" s="105"/>
      <c r="G64" s="30"/>
      <c r="H64" s="31"/>
      <c r="I64" s="24">
        <f t="shared" si="1"/>
        <v>0</v>
      </c>
      <c r="J64" s="31"/>
      <c r="K64" s="31"/>
      <c r="L64" s="31"/>
      <c r="M64" s="31"/>
      <c r="N64" s="26">
        <f t="shared" si="2"/>
        <v>0</v>
      </c>
      <c r="O64" s="25" t="str">
        <f t="shared" si="3"/>
        <v/>
      </c>
      <c r="P64" s="35"/>
      <c r="Q64" s="38">
        <f t="shared" si="4"/>
        <v>0</v>
      </c>
      <c r="S64" s="109" t="str">
        <f t="shared" si="5"/>
        <v/>
      </c>
    </row>
    <row r="65" spans="1:19" ht="24.95" customHeight="1" x14ac:dyDescent="0.2">
      <c r="A65" s="131"/>
      <c r="B65" s="132"/>
      <c r="C65" s="133"/>
      <c r="D65" s="72"/>
      <c r="E65" s="105"/>
      <c r="F65" s="105"/>
      <c r="G65" s="30"/>
      <c r="H65" s="31"/>
      <c r="I65" s="24">
        <f t="shared" si="1"/>
        <v>0</v>
      </c>
      <c r="J65" s="31"/>
      <c r="K65" s="31"/>
      <c r="L65" s="31"/>
      <c r="M65" s="31"/>
      <c r="N65" s="26">
        <f t="shared" si="2"/>
        <v>0</v>
      </c>
      <c r="O65" s="25" t="str">
        <f t="shared" si="3"/>
        <v/>
      </c>
      <c r="P65" s="35"/>
      <c r="Q65" s="38">
        <f t="shared" si="4"/>
        <v>0</v>
      </c>
      <c r="S65" s="109" t="str">
        <f t="shared" si="5"/>
        <v/>
      </c>
    </row>
    <row r="66" spans="1:19" ht="24.95" customHeight="1" x14ac:dyDescent="0.2">
      <c r="A66" s="131"/>
      <c r="B66" s="132"/>
      <c r="C66" s="133"/>
      <c r="D66" s="72"/>
      <c r="E66" s="105"/>
      <c r="F66" s="105"/>
      <c r="G66" s="30"/>
      <c r="H66" s="31"/>
      <c r="I66" s="24">
        <f t="shared" si="1"/>
        <v>0</v>
      </c>
      <c r="J66" s="31"/>
      <c r="K66" s="31"/>
      <c r="L66" s="31"/>
      <c r="M66" s="31"/>
      <c r="N66" s="26">
        <f t="shared" si="2"/>
        <v>0</v>
      </c>
      <c r="O66" s="25" t="str">
        <f t="shared" si="3"/>
        <v/>
      </c>
      <c r="P66" s="35"/>
      <c r="Q66" s="38">
        <f t="shared" si="4"/>
        <v>0</v>
      </c>
      <c r="S66" s="109" t="str">
        <f t="shared" si="5"/>
        <v/>
      </c>
    </row>
    <row r="67" spans="1:19" ht="24.95" customHeight="1" x14ac:dyDescent="0.2">
      <c r="A67" s="131"/>
      <c r="B67" s="132"/>
      <c r="C67" s="133"/>
      <c r="D67" s="72"/>
      <c r="E67" s="105"/>
      <c r="F67" s="105"/>
      <c r="G67" s="30"/>
      <c r="H67" s="31"/>
      <c r="I67" s="24">
        <f t="shared" si="1"/>
        <v>0</v>
      </c>
      <c r="J67" s="31"/>
      <c r="K67" s="31"/>
      <c r="L67" s="31"/>
      <c r="M67" s="31"/>
      <c r="N67" s="26">
        <f t="shared" si="2"/>
        <v>0</v>
      </c>
      <c r="O67" s="25" t="str">
        <f t="shared" si="3"/>
        <v/>
      </c>
      <c r="P67" s="35"/>
      <c r="Q67" s="38">
        <f t="shared" si="4"/>
        <v>0</v>
      </c>
      <c r="S67" s="109" t="str">
        <f t="shared" si="5"/>
        <v/>
      </c>
    </row>
    <row r="68" spans="1:19" ht="24.95" customHeight="1" x14ac:dyDescent="0.2">
      <c r="A68" s="131"/>
      <c r="B68" s="132"/>
      <c r="C68" s="133"/>
      <c r="D68" s="72"/>
      <c r="E68" s="105"/>
      <c r="F68" s="105"/>
      <c r="G68" s="30"/>
      <c r="H68" s="31"/>
      <c r="I68" s="24">
        <f t="shared" si="1"/>
        <v>0</v>
      </c>
      <c r="J68" s="31"/>
      <c r="K68" s="31"/>
      <c r="L68" s="31"/>
      <c r="M68" s="31"/>
      <c r="N68" s="26">
        <f t="shared" si="2"/>
        <v>0</v>
      </c>
      <c r="O68" s="25" t="str">
        <f t="shared" si="3"/>
        <v/>
      </c>
      <c r="P68" s="35"/>
      <c r="Q68" s="38">
        <f t="shared" si="4"/>
        <v>0</v>
      </c>
      <c r="S68" s="109" t="str">
        <f t="shared" si="5"/>
        <v/>
      </c>
    </row>
    <row r="69" spans="1:19" ht="24.95" customHeight="1" x14ac:dyDescent="0.2">
      <c r="A69" s="131"/>
      <c r="B69" s="132"/>
      <c r="C69" s="133"/>
      <c r="D69" s="72"/>
      <c r="E69" s="105"/>
      <c r="F69" s="105"/>
      <c r="G69" s="30"/>
      <c r="H69" s="31"/>
      <c r="I69" s="24">
        <f t="shared" si="1"/>
        <v>0</v>
      </c>
      <c r="J69" s="31"/>
      <c r="K69" s="31"/>
      <c r="L69" s="31"/>
      <c r="M69" s="31"/>
      <c r="N69" s="26">
        <f t="shared" si="2"/>
        <v>0</v>
      </c>
      <c r="O69" s="25" t="str">
        <f t="shared" si="3"/>
        <v/>
      </c>
      <c r="P69" s="35"/>
      <c r="Q69" s="38">
        <f t="shared" si="4"/>
        <v>0</v>
      </c>
      <c r="S69" s="109" t="str">
        <f t="shared" si="5"/>
        <v/>
      </c>
    </row>
    <row r="70" spans="1:19" ht="24.95" customHeight="1" x14ac:dyDescent="0.2">
      <c r="A70" s="131"/>
      <c r="B70" s="132"/>
      <c r="C70" s="133"/>
      <c r="D70" s="72"/>
      <c r="E70" s="105"/>
      <c r="F70" s="105"/>
      <c r="G70" s="30"/>
      <c r="H70" s="31"/>
      <c r="I70" s="24">
        <f t="shared" si="1"/>
        <v>0</v>
      </c>
      <c r="J70" s="31"/>
      <c r="K70" s="31"/>
      <c r="L70" s="31"/>
      <c r="M70" s="31"/>
      <c r="N70" s="26">
        <f t="shared" si="2"/>
        <v>0</v>
      </c>
      <c r="O70" s="25" t="str">
        <f t="shared" si="3"/>
        <v/>
      </c>
      <c r="P70" s="35"/>
      <c r="Q70" s="38">
        <f t="shared" si="4"/>
        <v>0</v>
      </c>
      <c r="S70" s="109" t="str">
        <f t="shared" si="5"/>
        <v/>
      </c>
    </row>
    <row r="71" spans="1:19" ht="24.95" customHeight="1" x14ac:dyDescent="0.2">
      <c r="A71" s="131"/>
      <c r="B71" s="132"/>
      <c r="C71" s="133"/>
      <c r="D71" s="72"/>
      <c r="E71" s="105"/>
      <c r="F71" s="105"/>
      <c r="G71" s="30"/>
      <c r="H71" s="31"/>
      <c r="I71" s="24">
        <f t="shared" si="1"/>
        <v>0</v>
      </c>
      <c r="J71" s="31"/>
      <c r="K71" s="31"/>
      <c r="L71" s="31"/>
      <c r="M71" s="31"/>
      <c r="N71" s="26">
        <f t="shared" si="2"/>
        <v>0</v>
      </c>
      <c r="O71" s="25" t="str">
        <f t="shared" si="3"/>
        <v/>
      </c>
      <c r="P71" s="35"/>
      <c r="Q71" s="38">
        <f t="shared" si="4"/>
        <v>0</v>
      </c>
      <c r="S71" s="109" t="str">
        <f t="shared" si="5"/>
        <v/>
      </c>
    </row>
    <row r="72" spans="1:19" ht="24.95" customHeight="1" x14ac:dyDescent="0.2">
      <c r="A72" s="131"/>
      <c r="B72" s="132"/>
      <c r="C72" s="133"/>
      <c r="D72" s="72"/>
      <c r="E72" s="105"/>
      <c r="F72" s="105"/>
      <c r="G72" s="30"/>
      <c r="H72" s="31"/>
      <c r="I72" s="24">
        <f t="shared" si="1"/>
        <v>0</v>
      </c>
      <c r="J72" s="31"/>
      <c r="K72" s="31"/>
      <c r="L72" s="31"/>
      <c r="M72" s="31"/>
      <c r="N72" s="26">
        <f t="shared" si="2"/>
        <v>0</v>
      </c>
      <c r="O72" s="25" t="str">
        <f t="shared" si="3"/>
        <v/>
      </c>
      <c r="P72" s="35"/>
      <c r="Q72" s="38">
        <f t="shared" si="4"/>
        <v>0</v>
      </c>
      <c r="S72" s="109" t="str">
        <f t="shared" si="5"/>
        <v/>
      </c>
    </row>
    <row r="73" spans="1:19" ht="24.95" customHeight="1" x14ac:dyDescent="0.2">
      <c r="A73" s="131"/>
      <c r="B73" s="132"/>
      <c r="C73" s="133"/>
      <c r="D73" s="72"/>
      <c r="E73" s="105"/>
      <c r="F73" s="105"/>
      <c r="G73" s="30"/>
      <c r="H73" s="31"/>
      <c r="I73" s="24">
        <f t="shared" si="1"/>
        <v>0</v>
      </c>
      <c r="J73" s="31"/>
      <c r="K73" s="31"/>
      <c r="L73" s="31"/>
      <c r="M73" s="31"/>
      <c r="N73" s="26">
        <f t="shared" si="2"/>
        <v>0</v>
      </c>
      <c r="O73" s="25" t="str">
        <f t="shared" si="3"/>
        <v/>
      </c>
      <c r="P73" s="35"/>
      <c r="Q73" s="38">
        <f t="shared" si="4"/>
        <v>0</v>
      </c>
      <c r="S73" s="109" t="str">
        <f t="shared" si="5"/>
        <v/>
      </c>
    </row>
    <row r="74" spans="1:19" ht="24.95" customHeight="1" x14ac:dyDescent="0.2">
      <c r="A74" s="131"/>
      <c r="B74" s="132"/>
      <c r="C74" s="133"/>
      <c r="D74" s="72"/>
      <c r="E74" s="105"/>
      <c r="F74" s="105"/>
      <c r="G74" s="30"/>
      <c r="H74" s="31"/>
      <c r="I74" s="24">
        <f t="shared" si="1"/>
        <v>0</v>
      </c>
      <c r="J74" s="31"/>
      <c r="K74" s="31"/>
      <c r="L74" s="31"/>
      <c r="M74" s="31"/>
      <c r="N74" s="26">
        <f t="shared" si="2"/>
        <v>0</v>
      </c>
      <c r="O74" s="25" t="str">
        <f t="shared" si="3"/>
        <v/>
      </c>
      <c r="P74" s="35"/>
      <c r="Q74" s="38">
        <f t="shared" si="4"/>
        <v>0</v>
      </c>
      <c r="S74" s="109" t="str">
        <f t="shared" si="5"/>
        <v/>
      </c>
    </row>
    <row r="75" spans="1:19" ht="24.95" customHeight="1" x14ac:dyDescent="0.2">
      <c r="A75" s="131"/>
      <c r="B75" s="132"/>
      <c r="C75" s="133"/>
      <c r="D75" s="72"/>
      <c r="E75" s="105"/>
      <c r="F75" s="105"/>
      <c r="G75" s="30"/>
      <c r="H75" s="31"/>
      <c r="I75" s="24">
        <f t="shared" si="1"/>
        <v>0</v>
      </c>
      <c r="J75" s="31"/>
      <c r="K75" s="31"/>
      <c r="L75" s="31"/>
      <c r="M75" s="31"/>
      <c r="N75" s="26">
        <f t="shared" si="2"/>
        <v>0</v>
      </c>
      <c r="O75" s="25" t="str">
        <f t="shared" si="3"/>
        <v/>
      </c>
      <c r="P75" s="35"/>
      <c r="Q75" s="38">
        <f t="shared" si="4"/>
        <v>0</v>
      </c>
      <c r="S75" s="109" t="str">
        <f t="shared" si="5"/>
        <v/>
      </c>
    </row>
    <row r="76" spans="1:19" ht="24.95" customHeight="1" x14ac:dyDescent="0.2">
      <c r="A76" s="131"/>
      <c r="B76" s="132"/>
      <c r="C76" s="133"/>
      <c r="D76" s="72"/>
      <c r="E76" s="105"/>
      <c r="F76" s="105"/>
      <c r="G76" s="30"/>
      <c r="H76" s="31"/>
      <c r="I76" s="24">
        <f t="shared" si="1"/>
        <v>0</v>
      </c>
      <c r="J76" s="31"/>
      <c r="K76" s="31"/>
      <c r="L76" s="31"/>
      <c r="M76" s="31"/>
      <c r="N76" s="26">
        <f t="shared" si="2"/>
        <v>0</v>
      </c>
      <c r="O76" s="25" t="str">
        <f t="shared" si="3"/>
        <v/>
      </c>
      <c r="P76" s="35"/>
      <c r="Q76" s="38">
        <f t="shared" si="4"/>
        <v>0</v>
      </c>
      <c r="S76" s="109" t="str">
        <f t="shared" si="5"/>
        <v/>
      </c>
    </row>
    <row r="77" spans="1:19" ht="24.95" customHeight="1" x14ac:dyDescent="0.2">
      <c r="A77" s="131"/>
      <c r="B77" s="132"/>
      <c r="C77" s="133"/>
      <c r="D77" s="72"/>
      <c r="E77" s="105"/>
      <c r="F77" s="105"/>
      <c r="G77" s="30"/>
      <c r="H77" s="31"/>
      <c r="I77" s="24">
        <f t="shared" si="1"/>
        <v>0</v>
      </c>
      <c r="J77" s="31"/>
      <c r="K77" s="31"/>
      <c r="L77" s="31"/>
      <c r="M77" s="31"/>
      <c r="N77" s="26">
        <f t="shared" si="2"/>
        <v>0</v>
      </c>
      <c r="O77" s="25" t="str">
        <f t="shared" si="3"/>
        <v/>
      </c>
      <c r="P77" s="35"/>
      <c r="Q77" s="38">
        <f t="shared" si="4"/>
        <v>0</v>
      </c>
      <c r="S77" s="109" t="str">
        <f t="shared" si="5"/>
        <v/>
      </c>
    </row>
    <row r="78" spans="1:19" ht="24.95" customHeight="1" x14ac:dyDescent="0.2">
      <c r="A78" s="131"/>
      <c r="B78" s="132"/>
      <c r="C78" s="133"/>
      <c r="D78" s="72"/>
      <c r="E78" s="105"/>
      <c r="F78" s="105"/>
      <c r="G78" s="30"/>
      <c r="H78" s="31"/>
      <c r="I78" s="24">
        <f t="shared" si="1"/>
        <v>0</v>
      </c>
      <c r="J78" s="31"/>
      <c r="K78" s="31"/>
      <c r="L78" s="31"/>
      <c r="M78" s="31"/>
      <c r="N78" s="26">
        <f t="shared" si="2"/>
        <v>0</v>
      </c>
      <c r="O78" s="25" t="str">
        <f t="shared" si="3"/>
        <v/>
      </c>
      <c r="P78" s="35"/>
      <c r="Q78" s="38">
        <f t="shared" si="4"/>
        <v>0</v>
      </c>
      <c r="S78" s="109" t="str">
        <f t="shared" si="5"/>
        <v/>
      </c>
    </row>
    <row r="79" spans="1:19" ht="24.95" customHeight="1" x14ac:dyDescent="0.2">
      <c r="A79" s="131"/>
      <c r="B79" s="132"/>
      <c r="C79" s="133"/>
      <c r="D79" s="72"/>
      <c r="E79" s="105"/>
      <c r="F79" s="105"/>
      <c r="G79" s="30"/>
      <c r="H79" s="31"/>
      <c r="I79" s="24">
        <f t="shared" si="1"/>
        <v>0</v>
      </c>
      <c r="J79" s="31"/>
      <c r="K79" s="31"/>
      <c r="L79" s="31"/>
      <c r="M79" s="31"/>
      <c r="N79" s="26">
        <f t="shared" si="2"/>
        <v>0</v>
      </c>
      <c r="O79" s="25" t="str">
        <f t="shared" si="3"/>
        <v/>
      </c>
      <c r="P79" s="35"/>
      <c r="Q79" s="38">
        <f t="shared" si="4"/>
        <v>0</v>
      </c>
      <c r="S79" s="109" t="str">
        <f t="shared" si="5"/>
        <v/>
      </c>
    </row>
    <row r="80" spans="1:19" ht="24.95" customHeight="1" x14ac:dyDescent="0.2">
      <c r="A80" s="131"/>
      <c r="B80" s="132"/>
      <c r="C80" s="133"/>
      <c r="D80" s="72"/>
      <c r="E80" s="105"/>
      <c r="F80" s="105"/>
      <c r="G80" s="30"/>
      <c r="H80" s="31"/>
      <c r="I80" s="24">
        <f t="shared" si="1"/>
        <v>0</v>
      </c>
      <c r="J80" s="31"/>
      <c r="K80" s="31"/>
      <c r="L80" s="31"/>
      <c r="M80" s="31"/>
      <c r="N80" s="26">
        <f t="shared" si="2"/>
        <v>0</v>
      </c>
      <c r="O80" s="25" t="str">
        <f t="shared" si="3"/>
        <v/>
      </c>
      <c r="P80" s="35"/>
      <c r="Q80" s="38">
        <f t="shared" si="4"/>
        <v>0</v>
      </c>
      <c r="S80" s="109" t="str">
        <f t="shared" si="5"/>
        <v/>
      </c>
    </row>
    <row r="81" spans="1:19" ht="24.95" customHeight="1" x14ac:dyDescent="0.2">
      <c r="A81" s="131"/>
      <c r="B81" s="132"/>
      <c r="C81" s="133"/>
      <c r="D81" s="72"/>
      <c r="E81" s="105"/>
      <c r="F81" s="105"/>
      <c r="G81" s="30"/>
      <c r="H81" s="31"/>
      <c r="I81" s="24">
        <f t="shared" si="1"/>
        <v>0</v>
      </c>
      <c r="J81" s="31"/>
      <c r="K81" s="31"/>
      <c r="L81" s="31"/>
      <c r="M81" s="31"/>
      <c r="N81" s="26">
        <f t="shared" si="2"/>
        <v>0</v>
      </c>
      <c r="O81" s="25" t="str">
        <f t="shared" si="3"/>
        <v/>
      </c>
      <c r="P81" s="35"/>
      <c r="Q81" s="38">
        <f t="shared" si="4"/>
        <v>0</v>
      </c>
      <c r="S81" s="109" t="str">
        <f t="shared" si="5"/>
        <v/>
      </c>
    </row>
    <row r="82" spans="1:19" ht="24.95" customHeight="1" x14ac:dyDescent="0.2">
      <c r="A82" s="131"/>
      <c r="B82" s="132"/>
      <c r="C82" s="133"/>
      <c r="D82" s="72"/>
      <c r="E82" s="105"/>
      <c r="F82" s="105"/>
      <c r="G82" s="30"/>
      <c r="H82" s="31"/>
      <c r="I82" s="24">
        <f t="shared" si="1"/>
        <v>0</v>
      </c>
      <c r="J82" s="31"/>
      <c r="K82" s="31"/>
      <c r="L82" s="31"/>
      <c r="M82" s="31"/>
      <c r="N82" s="26">
        <f t="shared" si="2"/>
        <v>0</v>
      </c>
      <c r="O82" s="25" t="str">
        <f t="shared" si="3"/>
        <v/>
      </c>
      <c r="P82" s="35"/>
      <c r="Q82" s="38">
        <f t="shared" si="4"/>
        <v>0</v>
      </c>
      <c r="S82" s="109" t="str">
        <f t="shared" si="5"/>
        <v/>
      </c>
    </row>
    <row r="83" spans="1:19" ht="24.95" customHeight="1" x14ac:dyDescent="0.2">
      <c r="A83" s="131"/>
      <c r="B83" s="132"/>
      <c r="C83" s="133"/>
      <c r="D83" s="72"/>
      <c r="E83" s="105"/>
      <c r="F83" s="105"/>
      <c r="G83" s="30"/>
      <c r="H83" s="31"/>
      <c r="I83" s="24">
        <f t="shared" ref="I83:I129" si="6">ROUNDDOWN(G83*H83,2)</f>
        <v>0</v>
      </c>
      <c r="J83" s="31"/>
      <c r="K83" s="31"/>
      <c r="L83" s="31"/>
      <c r="M83" s="31"/>
      <c r="N83" s="26">
        <f t="shared" ref="N83:N129" si="7">SUM(J83:M83)</f>
        <v>0</v>
      </c>
      <c r="O83" s="25" t="str">
        <f t="shared" ref="O83:O129" si="8">IF(ROUNDDOWN(G83*H83,2)-ROUNDDOWN(SUM(J83:M83),2)=0,"","zlý súčet")</f>
        <v/>
      </c>
      <c r="P83" s="35"/>
      <c r="Q83" s="38">
        <f t="shared" ref="Q83:Q129" si="9">N83-P83</f>
        <v>0</v>
      </c>
      <c r="S83" s="109" t="str">
        <f t="shared" si="5"/>
        <v/>
      </c>
    </row>
    <row r="84" spans="1:19" ht="24.95" customHeight="1" x14ac:dyDescent="0.2">
      <c r="A84" s="131"/>
      <c r="B84" s="132"/>
      <c r="C84" s="133"/>
      <c r="D84" s="72"/>
      <c r="E84" s="105"/>
      <c r="F84" s="105"/>
      <c r="G84" s="30"/>
      <c r="H84" s="31"/>
      <c r="I84" s="24">
        <f t="shared" si="6"/>
        <v>0</v>
      </c>
      <c r="J84" s="31"/>
      <c r="K84" s="31"/>
      <c r="L84" s="31"/>
      <c r="M84" s="31"/>
      <c r="N84" s="26">
        <f t="shared" si="7"/>
        <v>0</v>
      </c>
      <c r="O84" s="25" t="str">
        <f t="shared" si="8"/>
        <v/>
      </c>
      <c r="P84" s="35"/>
      <c r="Q84" s="38">
        <f t="shared" si="9"/>
        <v>0</v>
      </c>
      <c r="S84" s="109" t="str">
        <f t="shared" ref="S84:S129" si="10">IF(AND(I84&gt;0,OR(E84="",D84="",F84="")),"nekorektne zadané údaje","")</f>
        <v/>
      </c>
    </row>
    <row r="85" spans="1:19" ht="24.95" customHeight="1" x14ac:dyDescent="0.2">
      <c r="A85" s="131"/>
      <c r="B85" s="132"/>
      <c r="C85" s="133"/>
      <c r="D85" s="72"/>
      <c r="E85" s="105"/>
      <c r="F85" s="105"/>
      <c r="G85" s="30"/>
      <c r="H85" s="31"/>
      <c r="I85" s="24">
        <f t="shared" si="6"/>
        <v>0</v>
      </c>
      <c r="J85" s="31"/>
      <c r="K85" s="31"/>
      <c r="L85" s="31"/>
      <c r="M85" s="31"/>
      <c r="N85" s="26">
        <f t="shared" si="7"/>
        <v>0</v>
      </c>
      <c r="O85" s="25" t="str">
        <f t="shared" si="8"/>
        <v/>
      </c>
      <c r="P85" s="35"/>
      <c r="Q85" s="38">
        <f t="shared" si="9"/>
        <v>0</v>
      </c>
      <c r="S85" s="109" t="str">
        <f t="shared" si="10"/>
        <v/>
      </c>
    </row>
    <row r="86" spans="1:19" ht="24.95" customHeight="1" x14ac:dyDescent="0.2">
      <c r="A86" s="131"/>
      <c r="B86" s="132"/>
      <c r="C86" s="133"/>
      <c r="D86" s="72"/>
      <c r="E86" s="105"/>
      <c r="F86" s="105"/>
      <c r="G86" s="30"/>
      <c r="H86" s="31"/>
      <c r="I86" s="24">
        <f t="shared" si="6"/>
        <v>0</v>
      </c>
      <c r="J86" s="31"/>
      <c r="K86" s="31"/>
      <c r="L86" s="31"/>
      <c r="M86" s="31"/>
      <c r="N86" s="26">
        <f t="shared" si="7"/>
        <v>0</v>
      </c>
      <c r="O86" s="25" t="str">
        <f t="shared" si="8"/>
        <v/>
      </c>
      <c r="P86" s="35"/>
      <c r="Q86" s="38">
        <f t="shared" si="9"/>
        <v>0</v>
      </c>
      <c r="S86" s="109" t="str">
        <f t="shared" si="10"/>
        <v/>
      </c>
    </row>
    <row r="87" spans="1:19" ht="24.95" customHeight="1" x14ac:dyDescent="0.2">
      <c r="A87" s="131"/>
      <c r="B87" s="132"/>
      <c r="C87" s="133"/>
      <c r="D87" s="72"/>
      <c r="E87" s="105"/>
      <c r="F87" s="105"/>
      <c r="G87" s="30"/>
      <c r="H87" s="31"/>
      <c r="I87" s="24">
        <f t="shared" si="6"/>
        <v>0</v>
      </c>
      <c r="J87" s="31"/>
      <c r="K87" s="31"/>
      <c r="L87" s="31"/>
      <c r="M87" s="31"/>
      <c r="N87" s="26">
        <f t="shared" si="7"/>
        <v>0</v>
      </c>
      <c r="O87" s="25" t="str">
        <f t="shared" si="8"/>
        <v/>
      </c>
      <c r="P87" s="35"/>
      <c r="Q87" s="38">
        <f t="shared" si="9"/>
        <v>0</v>
      </c>
      <c r="S87" s="109" t="str">
        <f t="shared" si="10"/>
        <v/>
      </c>
    </row>
    <row r="88" spans="1:19" ht="24.95" customHeight="1" x14ac:dyDescent="0.2">
      <c r="A88" s="131"/>
      <c r="B88" s="132"/>
      <c r="C88" s="133"/>
      <c r="D88" s="72"/>
      <c r="E88" s="105"/>
      <c r="F88" s="105"/>
      <c r="G88" s="30"/>
      <c r="H88" s="31"/>
      <c r="I88" s="24">
        <f t="shared" si="6"/>
        <v>0</v>
      </c>
      <c r="J88" s="31"/>
      <c r="K88" s="31"/>
      <c r="L88" s="31"/>
      <c r="M88" s="31"/>
      <c r="N88" s="26">
        <f t="shared" si="7"/>
        <v>0</v>
      </c>
      <c r="O88" s="25" t="str">
        <f t="shared" si="8"/>
        <v/>
      </c>
      <c r="P88" s="35"/>
      <c r="Q88" s="38">
        <f t="shared" si="9"/>
        <v>0</v>
      </c>
      <c r="S88" s="109" t="str">
        <f t="shared" si="10"/>
        <v/>
      </c>
    </row>
    <row r="89" spans="1:19" ht="24.95" customHeight="1" x14ac:dyDescent="0.2">
      <c r="A89" s="131"/>
      <c r="B89" s="132"/>
      <c r="C89" s="133"/>
      <c r="D89" s="72"/>
      <c r="E89" s="105"/>
      <c r="F89" s="105"/>
      <c r="G89" s="30"/>
      <c r="H89" s="31"/>
      <c r="I89" s="24">
        <f t="shared" si="6"/>
        <v>0</v>
      </c>
      <c r="J89" s="31"/>
      <c r="K89" s="31"/>
      <c r="L89" s="31"/>
      <c r="M89" s="31"/>
      <c r="N89" s="26">
        <f t="shared" si="7"/>
        <v>0</v>
      </c>
      <c r="O89" s="25" t="str">
        <f t="shared" si="8"/>
        <v/>
      </c>
      <c r="P89" s="35"/>
      <c r="Q89" s="38">
        <f t="shared" si="9"/>
        <v>0</v>
      </c>
      <c r="S89" s="109" t="str">
        <f t="shared" si="10"/>
        <v/>
      </c>
    </row>
    <row r="90" spans="1:19" ht="24.95" customHeight="1" x14ac:dyDescent="0.2">
      <c r="A90" s="131"/>
      <c r="B90" s="132"/>
      <c r="C90" s="133"/>
      <c r="D90" s="72"/>
      <c r="E90" s="105"/>
      <c r="F90" s="105"/>
      <c r="G90" s="30"/>
      <c r="H90" s="31"/>
      <c r="I90" s="24">
        <f t="shared" si="6"/>
        <v>0</v>
      </c>
      <c r="J90" s="31"/>
      <c r="K90" s="31"/>
      <c r="L90" s="31"/>
      <c r="M90" s="31"/>
      <c r="N90" s="26">
        <f t="shared" si="7"/>
        <v>0</v>
      </c>
      <c r="O90" s="25" t="str">
        <f t="shared" si="8"/>
        <v/>
      </c>
      <c r="P90" s="35"/>
      <c r="Q90" s="38">
        <f t="shared" si="9"/>
        <v>0</v>
      </c>
      <c r="S90" s="109" t="str">
        <f t="shared" si="10"/>
        <v/>
      </c>
    </row>
    <row r="91" spans="1:19" ht="24.95" customHeight="1" x14ac:dyDescent="0.2">
      <c r="A91" s="131"/>
      <c r="B91" s="132"/>
      <c r="C91" s="133"/>
      <c r="D91" s="72"/>
      <c r="E91" s="105"/>
      <c r="F91" s="105"/>
      <c r="G91" s="30"/>
      <c r="H91" s="31"/>
      <c r="I91" s="24">
        <f t="shared" si="6"/>
        <v>0</v>
      </c>
      <c r="J91" s="31"/>
      <c r="K91" s="31"/>
      <c r="L91" s="31"/>
      <c r="M91" s="31"/>
      <c r="N91" s="26">
        <f t="shared" si="7"/>
        <v>0</v>
      </c>
      <c r="O91" s="25" t="str">
        <f t="shared" si="8"/>
        <v/>
      </c>
      <c r="P91" s="35"/>
      <c r="Q91" s="38">
        <f t="shared" si="9"/>
        <v>0</v>
      </c>
      <c r="S91" s="109" t="str">
        <f t="shared" si="10"/>
        <v/>
      </c>
    </row>
    <row r="92" spans="1:19" ht="24.95" customHeight="1" x14ac:dyDescent="0.2">
      <c r="A92" s="131"/>
      <c r="B92" s="132"/>
      <c r="C92" s="133"/>
      <c r="D92" s="72"/>
      <c r="E92" s="105"/>
      <c r="F92" s="105"/>
      <c r="G92" s="30"/>
      <c r="H92" s="31"/>
      <c r="I92" s="24">
        <f t="shared" si="6"/>
        <v>0</v>
      </c>
      <c r="J92" s="31"/>
      <c r="K92" s="31"/>
      <c r="L92" s="31"/>
      <c r="M92" s="31"/>
      <c r="N92" s="26">
        <f t="shared" si="7"/>
        <v>0</v>
      </c>
      <c r="O92" s="25" t="str">
        <f t="shared" si="8"/>
        <v/>
      </c>
      <c r="P92" s="35"/>
      <c r="Q92" s="38">
        <f t="shared" si="9"/>
        <v>0</v>
      </c>
      <c r="S92" s="109" t="str">
        <f t="shared" si="10"/>
        <v/>
      </c>
    </row>
    <row r="93" spans="1:19" ht="24.95" customHeight="1" x14ac:dyDescent="0.2">
      <c r="A93" s="131"/>
      <c r="B93" s="132"/>
      <c r="C93" s="133"/>
      <c r="D93" s="72"/>
      <c r="E93" s="105"/>
      <c r="F93" s="105"/>
      <c r="G93" s="30"/>
      <c r="H93" s="31"/>
      <c r="I93" s="24">
        <f t="shared" si="6"/>
        <v>0</v>
      </c>
      <c r="J93" s="31"/>
      <c r="K93" s="31"/>
      <c r="L93" s="31"/>
      <c r="M93" s="31"/>
      <c r="N93" s="26">
        <f t="shared" si="7"/>
        <v>0</v>
      </c>
      <c r="O93" s="25" t="str">
        <f t="shared" si="8"/>
        <v/>
      </c>
      <c r="P93" s="35"/>
      <c r="Q93" s="38">
        <f t="shared" si="9"/>
        <v>0</v>
      </c>
      <c r="S93" s="109" t="str">
        <f t="shared" si="10"/>
        <v/>
      </c>
    </row>
    <row r="94" spans="1:19" ht="24.95" customHeight="1" x14ac:dyDescent="0.2">
      <c r="A94" s="131"/>
      <c r="B94" s="132"/>
      <c r="C94" s="133"/>
      <c r="D94" s="72"/>
      <c r="E94" s="105"/>
      <c r="F94" s="105"/>
      <c r="G94" s="30"/>
      <c r="H94" s="31"/>
      <c r="I94" s="24">
        <f t="shared" si="6"/>
        <v>0</v>
      </c>
      <c r="J94" s="31"/>
      <c r="K94" s="31"/>
      <c r="L94" s="31"/>
      <c r="M94" s="31"/>
      <c r="N94" s="26">
        <f t="shared" si="7"/>
        <v>0</v>
      </c>
      <c r="O94" s="25" t="str">
        <f t="shared" si="8"/>
        <v/>
      </c>
      <c r="P94" s="35"/>
      <c r="Q94" s="38">
        <f t="shared" si="9"/>
        <v>0</v>
      </c>
      <c r="S94" s="109" t="str">
        <f t="shared" si="10"/>
        <v/>
      </c>
    </row>
    <row r="95" spans="1:19" ht="24.95" customHeight="1" x14ac:dyDescent="0.2">
      <c r="A95" s="131"/>
      <c r="B95" s="132"/>
      <c r="C95" s="133"/>
      <c r="D95" s="72"/>
      <c r="E95" s="105"/>
      <c r="F95" s="105"/>
      <c r="G95" s="30"/>
      <c r="H95" s="31"/>
      <c r="I95" s="24">
        <f t="shared" si="6"/>
        <v>0</v>
      </c>
      <c r="J95" s="31"/>
      <c r="K95" s="31"/>
      <c r="L95" s="31"/>
      <c r="M95" s="31"/>
      <c r="N95" s="26">
        <f t="shared" si="7"/>
        <v>0</v>
      </c>
      <c r="O95" s="25" t="str">
        <f t="shared" si="8"/>
        <v/>
      </c>
      <c r="P95" s="35"/>
      <c r="Q95" s="38">
        <f t="shared" si="9"/>
        <v>0</v>
      </c>
      <c r="S95" s="109" t="str">
        <f t="shared" si="10"/>
        <v/>
      </c>
    </row>
    <row r="96" spans="1:19" ht="24.95" customHeight="1" x14ac:dyDescent="0.2">
      <c r="A96" s="131"/>
      <c r="B96" s="132"/>
      <c r="C96" s="133"/>
      <c r="D96" s="72"/>
      <c r="E96" s="105"/>
      <c r="F96" s="105"/>
      <c r="G96" s="30"/>
      <c r="H96" s="31"/>
      <c r="I96" s="24">
        <f t="shared" si="6"/>
        <v>0</v>
      </c>
      <c r="J96" s="31"/>
      <c r="K96" s="31"/>
      <c r="L96" s="31"/>
      <c r="M96" s="31"/>
      <c r="N96" s="26">
        <f t="shared" si="7"/>
        <v>0</v>
      </c>
      <c r="O96" s="25" t="str">
        <f t="shared" si="8"/>
        <v/>
      </c>
      <c r="P96" s="35"/>
      <c r="Q96" s="38">
        <f t="shared" si="9"/>
        <v>0</v>
      </c>
      <c r="S96" s="109" t="str">
        <f t="shared" si="10"/>
        <v/>
      </c>
    </row>
    <row r="97" spans="1:19" ht="24.95" customHeight="1" x14ac:dyDescent="0.2">
      <c r="A97" s="131"/>
      <c r="B97" s="132"/>
      <c r="C97" s="133"/>
      <c r="D97" s="72"/>
      <c r="E97" s="105"/>
      <c r="F97" s="105"/>
      <c r="G97" s="30"/>
      <c r="H97" s="31"/>
      <c r="I97" s="24">
        <f t="shared" si="6"/>
        <v>0</v>
      </c>
      <c r="J97" s="31"/>
      <c r="K97" s="31"/>
      <c r="L97" s="31"/>
      <c r="M97" s="31"/>
      <c r="N97" s="26">
        <f t="shared" si="7"/>
        <v>0</v>
      </c>
      <c r="O97" s="25" t="str">
        <f t="shared" si="8"/>
        <v/>
      </c>
      <c r="P97" s="35"/>
      <c r="Q97" s="38">
        <f t="shared" si="9"/>
        <v>0</v>
      </c>
      <c r="S97" s="109" t="str">
        <f t="shared" si="10"/>
        <v/>
      </c>
    </row>
    <row r="98" spans="1:19" ht="24.95" customHeight="1" x14ac:dyDescent="0.2">
      <c r="A98" s="131"/>
      <c r="B98" s="132"/>
      <c r="C98" s="133"/>
      <c r="D98" s="72"/>
      <c r="E98" s="105"/>
      <c r="F98" s="105"/>
      <c r="G98" s="30"/>
      <c r="H98" s="31"/>
      <c r="I98" s="24">
        <f t="shared" si="6"/>
        <v>0</v>
      </c>
      <c r="J98" s="31"/>
      <c r="K98" s="31"/>
      <c r="L98" s="31"/>
      <c r="M98" s="31"/>
      <c r="N98" s="26">
        <f t="shared" si="7"/>
        <v>0</v>
      </c>
      <c r="O98" s="25" t="str">
        <f t="shared" si="8"/>
        <v/>
      </c>
      <c r="P98" s="35"/>
      <c r="Q98" s="38">
        <f t="shared" si="9"/>
        <v>0</v>
      </c>
      <c r="S98" s="109" t="str">
        <f t="shared" si="10"/>
        <v/>
      </c>
    </row>
    <row r="99" spans="1:19" ht="24.95" customHeight="1" x14ac:dyDescent="0.2">
      <c r="A99" s="131"/>
      <c r="B99" s="132"/>
      <c r="C99" s="133"/>
      <c r="D99" s="72"/>
      <c r="E99" s="105"/>
      <c r="F99" s="105"/>
      <c r="G99" s="30"/>
      <c r="H99" s="31"/>
      <c r="I99" s="24">
        <f t="shared" si="6"/>
        <v>0</v>
      </c>
      <c r="J99" s="31"/>
      <c r="K99" s="31"/>
      <c r="L99" s="31"/>
      <c r="M99" s="31"/>
      <c r="N99" s="26">
        <f t="shared" si="7"/>
        <v>0</v>
      </c>
      <c r="O99" s="25" t="str">
        <f t="shared" si="8"/>
        <v/>
      </c>
      <c r="P99" s="35"/>
      <c r="Q99" s="38">
        <f t="shared" si="9"/>
        <v>0</v>
      </c>
      <c r="S99" s="109" t="str">
        <f t="shared" si="10"/>
        <v/>
      </c>
    </row>
    <row r="100" spans="1:19" ht="24.95" customHeight="1" x14ac:dyDescent="0.2">
      <c r="A100" s="131"/>
      <c r="B100" s="132"/>
      <c r="C100" s="133"/>
      <c r="D100" s="72"/>
      <c r="E100" s="105"/>
      <c r="F100" s="105"/>
      <c r="G100" s="30"/>
      <c r="H100" s="31"/>
      <c r="I100" s="24">
        <f t="shared" si="6"/>
        <v>0</v>
      </c>
      <c r="J100" s="31"/>
      <c r="K100" s="31"/>
      <c r="L100" s="31"/>
      <c r="M100" s="31"/>
      <c r="N100" s="26">
        <f t="shared" si="7"/>
        <v>0</v>
      </c>
      <c r="O100" s="25" t="str">
        <f t="shared" si="8"/>
        <v/>
      </c>
      <c r="P100" s="35"/>
      <c r="Q100" s="38">
        <f t="shared" si="9"/>
        <v>0</v>
      </c>
      <c r="S100" s="109" t="str">
        <f t="shared" si="10"/>
        <v/>
      </c>
    </row>
    <row r="101" spans="1:19" ht="24.95" customHeight="1" x14ac:dyDescent="0.2">
      <c r="A101" s="131"/>
      <c r="B101" s="132"/>
      <c r="C101" s="133"/>
      <c r="D101" s="72"/>
      <c r="E101" s="105"/>
      <c r="F101" s="105"/>
      <c r="G101" s="30"/>
      <c r="H101" s="31"/>
      <c r="I101" s="24">
        <f t="shared" si="6"/>
        <v>0</v>
      </c>
      <c r="J101" s="31"/>
      <c r="K101" s="31"/>
      <c r="L101" s="31"/>
      <c r="M101" s="31"/>
      <c r="N101" s="26">
        <f t="shared" si="7"/>
        <v>0</v>
      </c>
      <c r="O101" s="25" t="str">
        <f t="shared" si="8"/>
        <v/>
      </c>
      <c r="P101" s="35"/>
      <c r="Q101" s="38">
        <f t="shared" si="9"/>
        <v>0</v>
      </c>
      <c r="S101" s="109" t="str">
        <f t="shared" si="10"/>
        <v/>
      </c>
    </row>
    <row r="102" spans="1:19" ht="24.95" customHeight="1" x14ac:dyDescent="0.2">
      <c r="A102" s="131"/>
      <c r="B102" s="132"/>
      <c r="C102" s="133"/>
      <c r="D102" s="72"/>
      <c r="E102" s="105"/>
      <c r="F102" s="105"/>
      <c r="G102" s="30"/>
      <c r="H102" s="31"/>
      <c r="I102" s="24">
        <f t="shared" si="6"/>
        <v>0</v>
      </c>
      <c r="J102" s="31"/>
      <c r="K102" s="31"/>
      <c r="L102" s="31"/>
      <c r="M102" s="31"/>
      <c r="N102" s="26">
        <f t="shared" si="7"/>
        <v>0</v>
      </c>
      <c r="O102" s="25" t="str">
        <f t="shared" si="8"/>
        <v/>
      </c>
      <c r="P102" s="35"/>
      <c r="Q102" s="38">
        <f t="shared" si="9"/>
        <v>0</v>
      </c>
      <c r="S102" s="109" t="str">
        <f t="shared" si="10"/>
        <v/>
      </c>
    </row>
    <row r="103" spans="1:19" ht="24.95" customHeight="1" x14ac:dyDescent="0.2">
      <c r="A103" s="131"/>
      <c r="B103" s="132"/>
      <c r="C103" s="133"/>
      <c r="D103" s="72"/>
      <c r="E103" s="105"/>
      <c r="F103" s="105"/>
      <c r="G103" s="30"/>
      <c r="H103" s="31"/>
      <c r="I103" s="24">
        <f t="shared" si="6"/>
        <v>0</v>
      </c>
      <c r="J103" s="31"/>
      <c r="K103" s="31"/>
      <c r="L103" s="31"/>
      <c r="M103" s="31"/>
      <c r="N103" s="26">
        <f t="shared" si="7"/>
        <v>0</v>
      </c>
      <c r="O103" s="25" t="str">
        <f t="shared" si="8"/>
        <v/>
      </c>
      <c r="P103" s="35"/>
      <c r="Q103" s="38">
        <f t="shared" si="9"/>
        <v>0</v>
      </c>
      <c r="S103" s="109" t="str">
        <f t="shared" si="10"/>
        <v/>
      </c>
    </row>
    <row r="104" spans="1:19" ht="24.95" customHeight="1" x14ac:dyDescent="0.2">
      <c r="A104" s="131"/>
      <c r="B104" s="132"/>
      <c r="C104" s="133"/>
      <c r="D104" s="72"/>
      <c r="E104" s="105"/>
      <c r="F104" s="105"/>
      <c r="G104" s="30"/>
      <c r="H104" s="31"/>
      <c r="I104" s="24">
        <f t="shared" si="6"/>
        <v>0</v>
      </c>
      <c r="J104" s="31"/>
      <c r="K104" s="31"/>
      <c r="L104" s="31"/>
      <c r="M104" s="31"/>
      <c r="N104" s="26">
        <f t="shared" si="7"/>
        <v>0</v>
      </c>
      <c r="O104" s="25" t="str">
        <f t="shared" si="8"/>
        <v/>
      </c>
      <c r="P104" s="35"/>
      <c r="Q104" s="38">
        <f t="shared" si="9"/>
        <v>0</v>
      </c>
      <c r="S104" s="109" t="str">
        <f t="shared" si="10"/>
        <v/>
      </c>
    </row>
    <row r="105" spans="1:19" ht="24.95" customHeight="1" x14ac:dyDescent="0.2">
      <c r="A105" s="131"/>
      <c r="B105" s="132"/>
      <c r="C105" s="133"/>
      <c r="D105" s="72"/>
      <c r="E105" s="105"/>
      <c r="F105" s="105"/>
      <c r="G105" s="30"/>
      <c r="H105" s="31"/>
      <c r="I105" s="24">
        <f t="shared" si="6"/>
        <v>0</v>
      </c>
      <c r="J105" s="31"/>
      <c r="K105" s="31"/>
      <c r="L105" s="31"/>
      <c r="M105" s="31"/>
      <c r="N105" s="26">
        <f t="shared" si="7"/>
        <v>0</v>
      </c>
      <c r="O105" s="25" t="str">
        <f t="shared" si="8"/>
        <v/>
      </c>
      <c r="P105" s="35"/>
      <c r="Q105" s="38">
        <f t="shared" si="9"/>
        <v>0</v>
      </c>
      <c r="S105" s="109" t="str">
        <f t="shared" si="10"/>
        <v/>
      </c>
    </row>
    <row r="106" spans="1:19" ht="24.95" customHeight="1" x14ac:dyDescent="0.2">
      <c r="A106" s="131"/>
      <c r="B106" s="132"/>
      <c r="C106" s="133"/>
      <c r="D106" s="72"/>
      <c r="E106" s="105"/>
      <c r="F106" s="105"/>
      <c r="G106" s="30"/>
      <c r="H106" s="31"/>
      <c r="I106" s="24">
        <f t="shared" si="6"/>
        <v>0</v>
      </c>
      <c r="J106" s="31"/>
      <c r="K106" s="31"/>
      <c r="L106" s="31"/>
      <c r="M106" s="31"/>
      <c r="N106" s="26">
        <f t="shared" si="7"/>
        <v>0</v>
      </c>
      <c r="O106" s="25" t="str">
        <f t="shared" si="8"/>
        <v/>
      </c>
      <c r="P106" s="35"/>
      <c r="Q106" s="38">
        <f t="shared" si="9"/>
        <v>0</v>
      </c>
      <c r="S106" s="109" t="str">
        <f t="shared" si="10"/>
        <v/>
      </c>
    </row>
    <row r="107" spans="1:19" ht="24.95" customHeight="1" x14ac:dyDescent="0.2">
      <c r="A107" s="131"/>
      <c r="B107" s="132"/>
      <c r="C107" s="133"/>
      <c r="D107" s="72"/>
      <c r="E107" s="105"/>
      <c r="F107" s="105"/>
      <c r="G107" s="30"/>
      <c r="H107" s="31"/>
      <c r="I107" s="24">
        <f t="shared" si="6"/>
        <v>0</v>
      </c>
      <c r="J107" s="31"/>
      <c r="K107" s="31"/>
      <c r="L107" s="31"/>
      <c r="M107" s="31"/>
      <c r="N107" s="26">
        <f t="shared" si="7"/>
        <v>0</v>
      </c>
      <c r="O107" s="25" t="str">
        <f t="shared" si="8"/>
        <v/>
      </c>
      <c r="P107" s="35"/>
      <c r="Q107" s="38">
        <f t="shared" si="9"/>
        <v>0</v>
      </c>
      <c r="S107" s="109" t="str">
        <f t="shared" si="10"/>
        <v/>
      </c>
    </row>
    <row r="108" spans="1:19" ht="24.95" customHeight="1" x14ac:dyDescent="0.2">
      <c r="A108" s="131"/>
      <c r="B108" s="132"/>
      <c r="C108" s="133"/>
      <c r="D108" s="72"/>
      <c r="E108" s="105"/>
      <c r="F108" s="105"/>
      <c r="G108" s="30"/>
      <c r="H108" s="31"/>
      <c r="I108" s="24">
        <f t="shared" si="6"/>
        <v>0</v>
      </c>
      <c r="J108" s="31"/>
      <c r="K108" s="31"/>
      <c r="L108" s="31"/>
      <c r="M108" s="31"/>
      <c r="N108" s="26">
        <f t="shared" si="7"/>
        <v>0</v>
      </c>
      <c r="O108" s="25" t="str">
        <f t="shared" si="8"/>
        <v/>
      </c>
      <c r="P108" s="35"/>
      <c r="Q108" s="38">
        <f t="shared" si="9"/>
        <v>0</v>
      </c>
      <c r="S108" s="109" t="str">
        <f t="shared" si="10"/>
        <v/>
      </c>
    </row>
    <row r="109" spans="1:19" ht="24.95" customHeight="1" x14ac:dyDescent="0.2">
      <c r="A109" s="131"/>
      <c r="B109" s="132"/>
      <c r="C109" s="133"/>
      <c r="D109" s="72"/>
      <c r="E109" s="105"/>
      <c r="F109" s="105"/>
      <c r="G109" s="30"/>
      <c r="H109" s="31"/>
      <c r="I109" s="24">
        <f t="shared" si="6"/>
        <v>0</v>
      </c>
      <c r="J109" s="31"/>
      <c r="K109" s="31"/>
      <c r="L109" s="31"/>
      <c r="M109" s="31"/>
      <c r="N109" s="26">
        <f t="shared" si="7"/>
        <v>0</v>
      </c>
      <c r="O109" s="25" t="str">
        <f t="shared" si="8"/>
        <v/>
      </c>
      <c r="P109" s="35"/>
      <c r="Q109" s="38">
        <f t="shared" si="9"/>
        <v>0</v>
      </c>
      <c r="S109" s="109" t="str">
        <f t="shared" si="10"/>
        <v/>
      </c>
    </row>
    <row r="110" spans="1:19" ht="24.95" customHeight="1" x14ac:dyDescent="0.2">
      <c r="A110" s="131"/>
      <c r="B110" s="132"/>
      <c r="C110" s="133"/>
      <c r="D110" s="72"/>
      <c r="E110" s="105"/>
      <c r="F110" s="105"/>
      <c r="G110" s="30"/>
      <c r="H110" s="31"/>
      <c r="I110" s="24">
        <f t="shared" si="6"/>
        <v>0</v>
      </c>
      <c r="J110" s="31"/>
      <c r="K110" s="31"/>
      <c r="L110" s="31"/>
      <c r="M110" s="31"/>
      <c r="N110" s="26">
        <f t="shared" si="7"/>
        <v>0</v>
      </c>
      <c r="O110" s="25" t="str">
        <f t="shared" si="8"/>
        <v/>
      </c>
      <c r="P110" s="35"/>
      <c r="Q110" s="38">
        <f t="shared" si="9"/>
        <v>0</v>
      </c>
      <c r="S110" s="109" t="str">
        <f t="shared" si="10"/>
        <v/>
      </c>
    </row>
    <row r="111" spans="1:19" ht="24.95" customHeight="1" x14ac:dyDescent="0.2">
      <c r="A111" s="131"/>
      <c r="B111" s="132"/>
      <c r="C111" s="133"/>
      <c r="D111" s="72"/>
      <c r="E111" s="105"/>
      <c r="F111" s="105"/>
      <c r="G111" s="30"/>
      <c r="H111" s="31"/>
      <c r="I111" s="24">
        <f t="shared" si="6"/>
        <v>0</v>
      </c>
      <c r="J111" s="31"/>
      <c r="K111" s="31"/>
      <c r="L111" s="31"/>
      <c r="M111" s="31"/>
      <c r="N111" s="26">
        <f t="shared" si="7"/>
        <v>0</v>
      </c>
      <c r="O111" s="25" t="str">
        <f t="shared" si="8"/>
        <v/>
      </c>
      <c r="P111" s="35"/>
      <c r="Q111" s="38">
        <f t="shared" si="9"/>
        <v>0</v>
      </c>
      <c r="S111" s="109" t="str">
        <f t="shared" si="10"/>
        <v/>
      </c>
    </row>
    <row r="112" spans="1:19" ht="24.95" customHeight="1" x14ac:dyDescent="0.2">
      <c r="A112" s="131"/>
      <c r="B112" s="132"/>
      <c r="C112" s="133"/>
      <c r="D112" s="72"/>
      <c r="E112" s="105"/>
      <c r="F112" s="105"/>
      <c r="G112" s="30"/>
      <c r="H112" s="31"/>
      <c r="I112" s="24">
        <f t="shared" si="6"/>
        <v>0</v>
      </c>
      <c r="J112" s="31"/>
      <c r="K112" s="31"/>
      <c r="L112" s="31"/>
      <c r="M112" s="31"/>
      <c r="N112" s="26">
        <f t="shared" si="7"/>
        <v>0</v>
      </c>
      <c r="O112" s="25" t="str">
        <f t="shared" si="8"/>
        <v/>
      </c>
      <c r="P112" s="35"/>
      <c r="Q112" s="38">
        <f t="shared" si="9"/>
        <v>0</v>
      </c>
      <c r="S112" s="109" t="str">
        <f t="shared" si="10"/>
        <v/>
      </c>
    </row>
    <row r="113" spans="1:19" ht="24.95" customHeight="1" x14ac:dyDescent="0.2">
      <c r="A113" s="131"/>
      <c r="B113" s="132"/>
      <c r="C113" s="133"/>
      <c r="D113" s="72"/>
      <c r="E113" s="105"/>
      <c r="F113" s="105"/>
      <c r="G113" s="30"/>
      <c r="H113" s="31"/>
      <c r="I113" s="24">
        <f t="shared" si="6"/>
        <v>0</v>
      </c>
      <c r="J113" s="31"/>
      <c r="K113" s="31"/>
      <c r="L113" s="31"/>
      <c r="M113" s="31"/>
      <c r="N113" s="26">
        <f t="shared" si="7"/>
        <v>0</v>
      </c>
      <c r="O113" s="25" t="str">
        <f t="shared" si="8"/>
        <v/>
      </c>
      <c r="P113" s="35"/>
      <c r="Q113" s="38">
        <f t="shared" si="9"/>
        <v>0</v>
      </c>
      <c r="S113" s="109" t="str">
        <f t="shared" si="10"/>
        <v/>
      </c>
    </row>
    <row r="114" spans="1:19" ht="24.95" customHeight="1" x14ac:dyDescent="0.2">
      <c r="A114" s="131"/>
      <c r="B114" s="132"/>
      <c r="C114" s="133"/>
      <c r="D114" s="72"/>
      <c r="E114" s="105"/>
      <c r="F114" s="105"/>
      <c r="G114" s="30"/>
      <c r="H114" s="31"/>
      <c r="I114" s="24">
        <f t="shared" si="6"/>
        <v>0</v>
      </c>
      <c r="J114" s="31"/>
      <c r="K114" s="31"/>
      <c r="L114" s="31"/>
      <c r="M114" s="31"/>
      <c r="N114" s="26">
        <f t="shared" si="7"/>
        <v>0</v>
      </c>
      <c r="O114" s="25" t="str">
        <f t="shared" si="8"/>
        <v/>
      </c>
      <c r="P114" s="35"/>
      <c r="Q114" s="38">
        <f t="shared" si="9"/>
        <v>0</v>
      </c>
      <c r="S114" s="109" t="str">
        <f t="shared" si="10"/>
        <v/>
      </c>
    </row>
    <row r="115" spans="1:19" ht="24.95" customHeight="1" x14ac:dyDescent="0.2">
      <c r="A115" s="131"/>
      <c r="B115" s="132"/>
      <c r="C115" s="133"/>
      <c r="D115" s="72"/>
      <c r="E115" s="105"/>
      <c r="F115" s="105"/>
      <c r="G115" s="30"/>
      <c r="H115" s="31"/>
      <c r="I115" s="24">
        <f t="shared" si="6"/>
        <v>0</v>
      </c>
      <c r="J115" s="31"/>
      <c r="K115" s="31"/>
      <c r="L115" s="31"/>
      <c r="M115" s="31"/>
      <c r="N115" s="26">
        <f t="shared" si="7"/>
        <v>0</v>
      </c>
      <c r="O115" s="25" t="str">
        <f t="shared" si="8"/>
        <v/>
      </c>
      <c r="P115" s="35"/>
      <c r="Q115" s="38">
        <f t="shared" si="9"/>
        <v>0</v>
      </c>
      <c r="S115" s="109" t="str">
        <f t="shared" si="10"/>
        <v/>
      </c>
    </row>
    <row r="116" spans="1:19" ht="24.95" customHeight="1" x14ac:dyDescent="0.2">
      <c r="A116" s="131"/>
      <c r="B116" s="132"/>
      <c r="C116" s="133"/>
      <c r="D116" s="72"/>
      <c r="E116" s="105"/>
      <c r="F116" s="105"/>
      <c r="G116" s="30"/>
      <c r="H116" s="31"/>
      <c r="I116" s="24">
        <f t="shared" si="6"/>
        <v>0</v>
      </c>
      <c r="J116" s="31"/>
      <c r="K116" s="31"/>
      <c r="L116" s="31"/>
      <c r="M116" s="31"/>
      <c r="N116" s="26">
        <f t="shared" si="7"/>
        <v>0</v>
      </c>
      <c r="O116" s="25" t="str">
        <f t="shared" si="8"/>
        <v/>
      </c>
      <c r="P116" s="35"/>
      <c r="Q116" s="38">
        <f t="shared" si="9"/>
        <v>0</v>
      </c>
      <c r="S116" s="109" t="str">
        <f t="shared" si="10"/>
        <v/>
      </c>
    </row>
    <row r="117" spans="1:19" ht="24.95" customHeight="1" x14ac:dyDescent="0.2">
      <c r="A117" s="131"/>
      <c r="B117" s="132"/>
      <c r="C117" s="133"/>
      <c r="D117" s="72"/>
      <c r="E117" s="105"/>
      <c r="F117" s="105"/>
      <c r="G117" s="30"/>
      <c r="H117" s="31"/>
      <c r="I117" s="24">
        <f t="shared" si="6"/>
        <v>0</v>
      </c>
      <c r="J117" s="31"/>
      <c r="K117" s="31"/>
      <c r="L117" s="31"/>
      <c r="M117" s="31"/>
      <c r="N117" s="26">
        <f t="shared" si="7"/>
        <v>0</v>
      </c>
      <c r="O117" s="25" t="str">
        <f t="shared" si="8"/>
        <v/>
      </c>
      <c r="P117" s="35"/>
      <c r="Q117" s="38">
        <f t="shared" si="9"/>
        <v>0</v>
      </c>
      <c r="S117" s="109" t="str">
        <f t="shared" si="10"/>
        <v/>
      </c>
    </row>
    <row r="118" spans="1:19" ht="24.95" customHeight="1" x14ac:dyDescent="0.2">
      <c r="A118" s="131"/>
      <c r="B118" s="132"/>
      <c r="C118" s="133"/>
      <c r="D118" s="72"/>
      <c r="E118" s="105"/>
      <c r="F118" s="105"/>
      <c r="G118" s="30"/>
      <c r="H118" s="31"/>
      <c r="I118" s="24">
        <f t="shared" si="6"/>
        <v>0</v>
      </c>
      <c r="J118" s="31"/>
      <c r="K118" s="31"/>
      <c r="L118" s="31"/>
      <c r="M118" s="31"/>
      <c r="N118" s="26">
        <f t="shared" si="7"/>
        <v>0</v>
      </c>
      <c r="O118" s="25" t="str">
        <f t="shared" si="8"/>
        <v/>
      </c>
      <c r="P118" s="35"/>
      <c r="Q118" s="38">
        <f t="shared" si="9"/>
        <v>0</v>
      </c>
      <c r="S118" s="109" t="str">
        <f t="shared" si="10"/>
        <v/>
      </c>
    </row>
    <row r="119" spans="1:19" ht="24.95" customHeight="1" x14ac:dyDescent="0.2">
      <c r="A119" s="131"/>
      <c r="B119" s="132"/>
      <c r="C119" s="133"/>
      <c r="D119" s="72"/>
      <c r="E119" s="105"/>
      <c r="F119" s="105"/>
      <c r="G119" s="30"/>
      <c r="H119" s="31"/>
      <c r="I119" s="24">
        <f t="shared" si="6"/>
        <v>0</v>
      </c>
      <c r="J119" s="31"/>
      <c r="K119" s="31"/>
      <c r="L119" s="31"/>
      <c r="M119" s="31"/>
      <c r="N119" s="26">
        <f t="shared" si="7"/>
        <v>0</v>
      </c>
      <c r="O119" s="25" t="str">
        <f t="shared" si="8"/>
        <v/>
      </c>
      <c r="P119" s="35"/>
      <c r="Q119" s="38">
        <f t="shared" si="9"/>
        <v>0</v>
      </c>
      <c r="S119" s="109" t="str">
        <f t="shared" si="10"/>
        <v/>
      </c>
    </row>
    <row r="120" spans="1:19" ht="24.95" customHeight="1" x14ac:dyDescent="0.2">
      <c r="A120" s="131"/>
      <c r="B120" s="132"/>
      <c r="C120" s="133"/>
      <c r="D120" s="72"/>
      <c r="E120" s="105"/>
      <c r="F120" s="105"/>
      <c r="G120" s="30"/>
      <c r="H120" s="31"/>
      <c r="I120" s="24">
        <f t="shared" si="6"/>
        <v>0</v>
      </c>
      <c r="J120" s="31"/>
      <c r="K120" s="31"/>
      <c r="L120" s="31"/>
      <c r="M120" s="31"/>
      <c r="N120" s="26">
        <f t="shared" si="7"/>
        <v>0</v>
      </c>
      <c r="O120" s="25" t="str">
        <f t="shared" si="8"/>
        <v/>
      </c>
      <c r="P120" s="35"/>
      <c r="Q120" s="38">
        <f t="shared" si="9"/>
        <v>0</v>
      </c>
      <c r="S120" s="109" t="str">
        <f t="shared" si="10"/>
        <v/>
      </c>
    </row>
    <row r="121" spans="1:19" ht="24.95" customHeight="1" x14ac:dyDescent="0.2">
      <c r="A121" s="131"/>
      <c r="B121" s="132"/>
      <c r="C121" s="133"/>
      <c r="D121" s="72"/>
      <c r="E121" s="105"/>
      <c r="F121" s="105"/>
      <c r="G121" s="30"/>
      <c r="H121" s="31"/>
      <c r="I121" s="24">
        <f t="shared" si="6"/>
        <v>0</v>
      </c>
      <c r="J121" s="31"/>
      <c r="K121" s="31"/>
      <c r="L121" s="31"/>
      <c r="M121" s="31"/>
      <c r="N121" s="26">
        <f t="shared" si="7"/>
        <v>0</v>
      </c>
      <c r="O121" s="25" t="str">
        <f t="shared" si="8"/>
        <v/>
      </c>
      <c r="P121" s="35"/>
      <c r="Q121" s="38">
        <f t="shared" si="9"/>
        <v>0</v>
      </c>
      <c r="S121" s="109" t="str">
        <f t="shared" si="10"/>
        <v/>
      </c>
    </row>
    <row r="122" spans="1:19" ht="24.95" customHeight="1" x14ac:dyDescent="0.2">
      <c r="A122" s="131"/>
      <c r="B122" s="132"/>
      <c r="C122" s="133"/>
      <c r="D122" s="72"/>
      <c r="E122" s="105"/>
      <c r="F122" s="105"/>
      <c r="G122" s="30"/>
      <c r="H122" s="31"/>
      <c r="I122" s="24">
        <f t="shared" si="6"/>
        <v>0</v>
      </c>
      <c r="J122" s="31"/>
      <c r="K122" s="31"/>
      <c r="L122" s="31"/>
      <c r="M122" s="31"/>
      <c r="N122" s="26">
        <f t="shared" si="7"/>
        <v>0</v>
      </c>
      <c r="O122" s="25" t="str">
        <f t="shared" si="8"/>
        <v/>
      </c>
      <c r="P122" s="35"/>
      <c r="Q122" s="38">
        <f t="shared" si="9"/>
        <v>0</v>
      </c>
      <c r="S122" s="109" t="str">
        <f t="shared" si="10"/>
        <v/>
      </c>
    </row>
    <row r="123" spans="1:19" ht="24.95" customHeight="1" x14ac:dyDescent="0.2">
      <c r="A123" s="131"/>
      <c r="B123" s="132"/>
      <c r="C123" s="133"/>
      <c r="D123" s="72"/>
      <c r="E123" s="105"/>
      <c r="F123" s="105"/>
      <c r="G123" s="30"/>
      <c r="H123" s="31"/>
      <c r="I123" s="24">
        <f t="shared" si="6"/>
        <v>0</v>
      </c>
      <c r="J123" s="31"/>
      <c r="K123" s="31"/>
      <c r="L123" s="31"/>
      <c r="M123" s="31"/>
      <c r="N123" s="26">
        <f t="shared" si="7"/>
        <v>0</v>
      </c>
      <c r="O123" s="25" t="str">
        <f t="shared" si="8"/>
        <v/>
      </c>
      <c r="P123" s="35"/>
      <c r="Q123" s="38">
        <f t="shared" si="9"/>
        <v>0</v>
      </c>
      <c r="S123" s="109" t="str">
        <f t="shared" si="10"/>
        <v/>
      </c>
    </row>
    <row r="124" spans="1:19" ht="24.95" customHeight="1" x14ac:dyDescent="0.2">
      <c r="A124" s="131"/>
      <c r="B124" s="132"/>
      <c r="C124" s="133"/>
      <c r="D124" s="72"/>
      <c r="E124" s="105"/>
      <c r="F124" s="105"/>
      <c r="G124" s="30"/>
      <c r="H124" s="31"/>
      <c r="I124" s="24">
        <f t="shared" si="6"/>
        <v>0</v>
      </c>
      <c r="J124" s="31"/>
      <c r="K124" s="31"/>
      <c r="L124" s="31"/>
      <c r="M124" s="31"/>
      <c r="N124" s="26">
        <f t="shared" si="7"/>
        <v>0</v>
      </c>
      <c r="O124" s="25" t="str">
        <f t="shared" si="8"/>
        <v/>
      </c>
      <c r="P124" s="35"/>
      <c r="Q124" s="38">
        <f t="shared" si="9"/>
        <v>0</v>
      </c>
      <c r="S124" s="109" t="str">
        <f t="shared" si="10"/>
        <v/>
      </c>
    </row>
    <row r="125" spans="1:19" ht="24.95" customHeight="1" x14ac:dyDescent="0.2">
      <c r="A125" s="131"/>
      <c r="B125" s="132"/>
      <c r="C125" s="133"/>
      <c r="D125" s="72"/>
      <c r="E125" s="105"/>
      <c r="F125" s="105"/>
      <c r="G125" s="30"/>
      <c r="H125" s="31"/>
      <c r="I125" s="24">
        <f t="shared" si="6"/>
        <v>0</v>
      </c>
      <c r="J125" s="31"/>
      <c r="K125" s="31"/>
      <c r="L125" s="31"/>
      <c r="M125" s="31"/>
      <c r="N125" s="26">
        <f t="shared" si="7"/>
        <v>0</v>
      </c>
      <c r="O125" s="25" t="str">
        <f t="shared" si="8"/>
        <v/>
      </c>
      <c r="P125" s="35"/>
      <c r="Q125" s="38">
        <f t="shared" si="9"/>
        <v>0</v>
      </c>
      <c r="S125" s="109" t="str">
        <f t="shared" si="10"/>
        <v/>
      </c>
    </row>
    <row r="126" spans="1:19" ht="24.95" customHeight="1" x14ac:dyDescent="0.2">
      <c r="A126" s="131"/>
      <c r="B126" s="132"/>
      <c r="C126" s="133"/>
      <c r="D126" s="72"/>
      <c r="E126" s="105"/>
      <c r="F126" s="105"/>
      <c r="G126" s="30"/>
      <c r="H126" s="31"/>
      <c r="I126" s="24">
        <f t="shared" si="6"/>
        <v>0</v>
      </c>
      <c r="J126" s="31"/>
      <c r="K126" s="31"/>
      <c r="L126" s="31"/>
      <c r="M126" s="31"/>
      <c r="N126" s="26">
        <f t="shared" si="7"/>
        <v>0</v>
      </c>
      <c r="O126" s="25" t="str">
        <f t="shared" si="8"/>
        <v/>
      </c>
      <c r="P126" s="35"/>
      <c r="Q126" s="38">
        <f t="shared" si="9"/>
        <v>0</v>
      </c>
      <c r="S126" s="109" t="str">
        <f t="shared" si="10"/>
        <v/>
      </c>
    </row>
    <row r="127" spans="1:19" ht="24.95" customHeight="1" x14ac:dyDescent="0.2">
      <c r="A127" s="131"/>
      <c r="B127" s="132"/>
      <c r="C127" s="133"/>
      <c r="D127" s="72"/>
      <c r="E127" s="105"/>
      <c r="F127" s="105"/>
      <c r="G127" s="30"/>
      <c r="H127" s="31"/>
      <c r="I127" s="24">
        <f t="shared" si="6"/>
        <v>0</v>
      </c>
      <c r="J127" s="31"/>
      <c r="K127" s="31"/>
      <c r="L127" s="31"/>
      <c r="M127" s="31"/>
      <c r="N127" s="26">
        <f t="shared" si="7"/>
        <v>0</v>
      </c>
      <c r="O127" s="25" t="str">
        <f t="shared" si="8"/>
        <v/>
      </c>
      <c r="P127" s="35"/>
      <c r="Q127" s="38">
        <f t="shared" si="9"/>
        <v>0</v>
      </c>
      <c r="S127" s="109" t="str">
        <f t="shared" si="10"/>
        <v/>
      </c>
    </row>
    <row r="128" spans="1:19" ht="24.95" customHeight="1" x14ac:dyDescent="0.2">
      <c r="A128" s="131"/>
      <c r="B128" s="132"/>
      <c r="C128" s="133"/>
      <c r="D128" s="72"/>
      <c r="E128" s="105"/>
      <c r="F128" s="105"/>
      <c r="G128" s="30"/>
      <c r="H128" s="31"/>
      <c r="I128" s="24">
        <f t="shared" si="6"/>
        <v>0</v>
      </c>
      <c r="J128" s="31"/>
      <c r="K128" s="31"/>
      <c r="L128" s="31"/>
      <c r="M128" s="31"/>
      <c r="N128" s="26">
        <f t="shared" si="7"/>
        <v>0</v>
      </c>
      <c r="O128" s="25" t="str">
        <f t="shared" si="8"/>
        <v/>
      </c>
      <c r="P128" s="35"/>
      <c r="Q128" s="38">
        <f t="shared" si="9"/>
        <v>0</v>
      </c>
      <c r="S128" s="109" t="str">
        <f t="shared" si="10"/>
        <v/>
      </c>
    </row>
    <row r="129" spans="1:19" ht="24.95" customHeight="1" thickBot="1" x14ac:dyDescent="0.25">
      <c r="A129" s="147"/>
      <c r="B129" s="148"/>
      <c r="C129" s="149"/>
      <c r="D129" s="73"/>
      <c r="E129" s="106"/>
      <c r="F129" s="106"/>
      <c r="G129" s="32"/>
      <c r="H129" s="33"/>
      <c r="I129" s="50">
        <f t="shared" si="6"/>
        <v>0</v>
      </c>
      <c r="J129" s="33"/>
      <c r="K129" s="33"/>
      <c r="L129" s="33"/>
      <c r="M129" s="33"/>
      <c r="N129" s="27">
        <f t="shared" si="7"/>
        <v>0</v>
      </c>
      <c r="O129" s="51" t="str">
        <f t="shared" si="8"/>
        <v/>
      </c>
      <c r="P129" s="36"/>
      <c r="Q129" s="39">
        <f t="shared" si="9"/>
        <v>0</v>
      </c>
      <c r="S129" s="109" t="str">
        <f t="shared" si="10"/>
        <v/>
      </c>
    </row>
  </sheetData>
  <sheetProtection algorithmName="SHA-512" hashValue="D+VReXlMh+F+s5IGlQlxHHnaWOxP6rI9vqvIPGiPj84x4iXe9q1xKf1qSXp4WyVf9kXPznLUQ8GTfSIrXFZReA==" saltValue="QQiiWy/0iZkBPukcRGKFVg==" spinCount="100000" sheet="1" objects="1" scenarios="1"/>
  <mergeCells count="127">
    <mergeCell ref="K1:L1"/>
    <mergeCell ref="F17:F18"/>
    <mergeCell ref="O1:P1"/>
    <mergeCell ref="A129:C129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22:C22"/>
    <mergeCell ref="A23:C23"/>
    <mergeCell ref="A24:C24"/>
    <mergeCell ref="A25:C25"/>
    <mergeCell ref="A26:C26"/>
    <mergeCell ref="A9:C10"/>
    <mergeCell ref="G9:Q9"/>
    <mergeCell ref="G17:Q17"/>
    <mergeCell ref="A19:C19"/>
    <mergeCell ref="A20:C20"/>
    <mergeCell ref="A21:C21"/>
    <mergeCell ref="P3:Q3"/>
    <mergeCell ref="P4:Q4"/>
    <mergeCell ref="P5:Q5"/>
    <mergeCell ref="P6:Q6"/>
    <mergeCell ref="K3:L3"/>
    <mergeCell ref="K4:L4"/>
    <mergeCell ref="K5:L5"/>
    <mergeCell ref="K6:L6"/>
    <mergeCell ref="D17:D18"/>
    <mergeCell ref="E17:E18"/>
  </mergeCells>
  <conditionalFormatting sqref="O19:O129">
    <cfRule type="cellIs" dxfId="64" priority="5" operator="equal">
      <formula>"zlý súčet"</formula>
    </cfRule>
  </conditionalFormatting>
  <conditionalFormatting sqref="O1">
    <cfRule type="cellIs" dxfId="63" priority="2" operator="equal">
      <formula>"nekorektne zadané údaje"</formula>
    </cfRule>
  </conditionalFormatting>
  <conditionalFormatting sqref="K1">
    <cfRule type="cellIs" dxfId="62" priority="1" operator="equal">
      <formula>"nekorektne zadané údaje"</formula>
    </cfRule>
  </conditionalFormatting>
  <dataValidations count="3">
    <dataValidation type="list" allowBlank="1" showInputMessage="1" showErrorMessage="1" sqref="D19:D129">
      <formula1>$S$1:$S$3</formula1>
    </dataValidation>
    <dataValidation type="list" allowBlank="1" showInputMessage="1" showErrorMessage="1" sqref="E19:E129">
      <formula1>$S$4:$S$10</formula1>
    </dataValidation>
    <dataValidation type="list" allowBlank="1" showInputMessage="1" showErrorMessage="1" sqref="F19:F129">
      <formula1>$S$11:$S$13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64" fitToHeight="6" orientation="landscape" verticalDpi="0" r:id="rId1"/>
  <ignoredErrors>
    <ignoredError sqref="N14 Q1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120" zoomScaleNormal="120" workbookViewId="0"/>
  </sheetViews>
  <sheetFormatPr defaultRowHeight="12" x14ac:dyDescent="0.2"/>
  <cols>
    <col min="1" max="1" width="9.140625" style="1"/>
    <col min="2" max="13" width="10.7109375" style="1" customWidth="1"/>
    <col min="14" max="14" width="15.140625" style="1" customWidth="1"/>
    <col min="15" max="16384" width="9.140625" style="1"/>
  </cols>
  <sheetData>
    <row r="1" spans="1:14" x14ac:dyDescent="0.2">
      <c r="A1" s="1" t="s">
        <v>54</v>
      </c>
    </row>
    <row r="2" spans="1:14" x14ac:dyDescent="0.2">
      <c r="A2" s="22" t="s">
        <v>40</v>
      </c>
    </row>
    <row r="6" spans="1:14" ht="12.75" thickBot="1" x14ac:dyDescent="0.25"/>
    <row r="7" spans="1:14" ht="24.95" customHeight="1" x14ac:dyDescent="0.2">
      <c r="A7" s="161" t="s">
        <v>21</v>
      </c>
      <c r="B7" s="160" t="s">
        <v>26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3" t="s">
        <v>39</v>
      </c>
    </row>
    <row r="8" spans="1:14" ht="24.95" customHeight="1" thickBot="1" x14ac:dyDescent="0.25">
      <c r="A8" s="162"/>
      <c r="B8" s="48" t="s">
        <v>27</v>
      </c>
      <c r="C8" s="48" t="s">
        <v>28</v>
      </c>
      <c r="D8" s="48" t="s">
        <v>29</v>
      </c>
      <c r="E8" s="48" t="s">
        <v>30</v>
      </c>
      <c r="F8" s="48" t="s">
        <v>31</v>
      </c>
      <c r="G8" s="48" t="s">
        <v>32</v>
      </c>
      <c r="H8" s="48" t="s">
        <v>33</v>
      </c>
      <c r="I8" s="48" t="s">
        <v>34</v>
      </c>
      <c r="J8" s="48" t="s">
        <v>35</v>
      </c>
      <c r="K8" s="48" t="s">
        <v>36</v>
      </c>
      <c r="L8" s="48" t="s">
        <v>37</v>
      </c>
      <c r="M8" s="48" t="s">
        <v>38</v>
      </c>
      <c r="N8" s="164"/>
    </row>
    <row r="9" spans="1:14" ht="24.95" customHeight="1" x14ac:dyDescent="0.2">
      <c r="A9" s="45">
        <v>2015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>
        <f>SUM(B9:M9)</f>
        <v>0</v>
      </c>
    </row>
    <row r="10" spans="1:14" ht="24.95" customHeight="1" x14ac:dyDescent="0.2">
      <c r="A10" s="40">
        <v>2016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41">
        <f t="shared" ref="N10:N18" si="0">SUM(B10:M10)</f>
        <v>0</v>
      </c>
    </row>
    <row r="11" spans="1:14" ht="24.95" customHeight="1" x14ac:dyDescent="0.2">
      <c r="A11" s="40">
        <v>2017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41">
        <f t="shared" si="0"/>
        <v>0</v>
      </c>
    </row>
    <row r="12" spans="1:14" ht="24.95" customHeight="1" x14ac:dyDescent="0.2">
      <c r="A12" s="40">
        <v>2018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41">
        <f t="shared" si="0"/>
        <v>0</v>
      </c>
    </row>
    <row r="13" spans="1:14" ht="24.95" customHeight="1" x14ac:dyDescent="0.2">
      <c r="A13" s="40">
        <v>2019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41">
        <f t="shared" si="0"/>
        <v>0</v>
      </c>
    </row>
    <row r="14" spans="1:14" ht="24.95" customHeight="1" x14ac:dyDescent="0.2">
      <c r="A14" s="40">
        <v>2020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41">
        <f t="shared" si="0"/>
        <v>0</v>
      </c>
    </row>
    <row r="15" spans="1:14" ht="24.95" customHeight="1" x14ac:dyDescent="0.2">
      <c r="A15" s="40">
        <v>2021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41">
        <f t="shared" si="0"/>
        <v>0</v>
      </c>
    </row>
    <row r="16" spans="1:14" ht="24.95" customHeight="1" x14ac:dyDescent="0.2">
      <c r="A16" s="40">
        <v>2022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41">
        <f t="shared" si="0"/>
        <v>0</v>
      </c>
    </row>
    <row r="17" spans="1:14" ht="24.95" customHeight="1" x14ac:dyDescent="0.2">
      <c r="A17" s="40">
        <v>2023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41">
        <f t="shared" si="0"/>
        <v>0</v>
      </c>
    </row>
    <row r="18" spans="1:14" ht="24.95" customHeight="1" thickBot="1" x14ac:dyDescent="0.25">
      <c r="A18" s="42" t="s">
        <v>12</v>
      </c>
      <c r="B18" s="43">
        <f>SUM(B9:B17)</f>
        <v>0</v>
      </c>
      <c r="C18" s="43">
        <f t="shared" ref="C18:M18" si="1">SUM(C9:C17)</f>
        <v>0</v>
      </c>
      <c r="D18" s="43">
        <f t="shared" si="1"/>
        <v>0</v>
      </c>
      <c r="E18" s="43">
        <f t="shared" si="1"/>
        <v>0</v>
      </c>
      <c r="F18" s="43">
        <f t="shared" si="1"/>
        <v>0</v>
      </c>
      <c r="G18" s="43">
        <f t="shared" si="1"/>
        <v>0</v>
      </c>
      <c r="H18" s="43">
        <f t="shared" si="1"/>
        <v>0</v>
      </c>
      <c r="I18" s="43">
        <f t="shared" si="1"/>
        <v>0</v>
      </c>
      <c r="J18" s="43">
        <f t="shared" si="1"/>
        <v>0</v>
      </c>
      <c r="K18" s="43">
        <f t="shared" si="1"/>
        <v>0</v>
      </c>
      <c r="L18" s="43">
        <f t="shared" si="1"/>
        <v>0</v>
      </c>
      <c r="M18" s="43">
        <f t="shared" si="1"/>
        <v>0</v>
      </c>
      <c r="N18" s="44">
        <f t="shared" si="0"/>
        <v>0</v>
      </c>
    </row>
    <row r="19" spans="1:14" ht="24.95" customHeight="1" x14ac:dyDescent="0.2"/>
    <row r="20" spans="1:14" ht="24.95" customHeight="1" x14ac:dyDescent="0.2"/>
    <row r="21" spans="1:14" ht="24.95" customHeight="1" x14ac:dyDescent="0.2"/>
  </sheetData>
  <sheetProtection algorithmName="SHA-512" hashValue="6FoeH7JmbZ1OlmqSTbNuwsitn2zIe6a7SazctPjBnF+GqVVXC+67moW9AgXTBattjUnjlzrpRE4Qor5ISmEqJw==" saltValue="5BO0bN54c5hIiEwBwZMjtA==" spinCount="100000" sheet="1" objects="1" scenarios="1"/>
  <mergeCells count="3">
    <mergeCell ref="B7:M7"/>
    <mergeCell ref="A7:A8"/>
    <mergeCell ref="N7:N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verticalDpi="0" r:id="rId1"/>
  <ignoredErrors>
    <ignoredError sqref="N9:N1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52" workbookViewId="0">
      <selection activeCell="A67" sqref="A67:E74"/>
    </sheetView>
  </sheetViews>
  <sheetFormatPr defaultRowHeight="15" x14ac:dyDescent="0.25"/>
  <cols>
    <col min="1" max="1" width="8.28515625" customWidth="1"/>
    <col min="2" max="2" width="17.140625" customWidth="1"/>
    <col min="3" max="3" width="45.28515625" customWidth="1"/>
    <col min="4" max="4" width="15.28515625" bestFit="1" customWidth="1"/>
    <col min="5" max="5" width="13.7109375" customWidth="1"/>
    <col min="6" max="6" width="13" customWidth="1"/>
  </cols>
  <sheetData>
    <row r="1" spans="1:6" x14ac:dyDescent="0.25">
      <c r="A1" s="1" t="s">
        <v>65</v>
      </c>
    </row>
    <row r="2" spans="1:6" x14ac:dyDescent="0.25">
      <c r="A2" s="23" t="s">
        <v>66</v>
      </c>
    </row>
    <row r="4" spans="1:6" x14ac:dyDescent="0.25">
      <c r="A4" s="166" t="s">
        <v>154</v>
      </c>
      <c r="B4" s="166"/>
      <c r="C4" s="166"/>
      <c r="D4" s="166"/>
      <c r="E4" s="166"/>
      <c r="F4" s="107"/>
    </row>
    <row r="5" spans="1:6" ht="24" customHeight="1" x14ac:dyDescent="0.25">
      <c r="A5" s="108" t="s">
        <v>89</v>
      </c>
      <c r="B5" s="168" t="s">
        <v>67</v>
      </c>
      <c r="C5" s="169"/>
      <c r="D5" s="170"/>
      <c r="E5" s="108" t="s">
        <v>68</v>
      </c>
      <c r="F5" s="107"/>
    </row>
    <row r="6" spans="1:6" ht="27.95" customHeight="1" x14ac:dyDescent="0.25">
      <c r="A6" s="108">
        <v>1</v>
      </c>
      <c r="B6" s="171" t="s">
        <v>115</v>
      </c>
      <c r="C6" s="172"/>
      <c r="D6" s="173"/>
      <c r="E6" s="123">
        <f t="shared" ref="E6:E11" si="0">E19+E31+E43+E55</f>
        <v>0</v>
      </c>
      <c r="F6" s="107"/>
    </row>
    <row r="7" spans="1:6" ht="27.95" customHeight="1" x14ac:dyDescent="0.25">
      <c r="A7" s="108">
        <v>2</v>
      </c>
      <c r="B7" s="171" t="s">
        <v>116</v>
      </c>
      <c r="C7" s="172"/>
      <c r="D7" s="173"/>
      <c r="E7" s="123">
        <f t="shared" si="0"/>
        <v>0</v>
      </c>
    </row>
    <row r="8" spans="1:6" x14ac:dyDescent="0.25">
      <c r="A8" s="108">
        <v>3</v>
      </c>
      <c r="B8" s="171" t="s">
        <v>117</v>
      </c>
      <c r="C8" s="172"/>
      <c r="D8" s="173"/>
      <c r="E8" s="123">
        <f t="shared" si="0"/>
        <v>0</v>
      </c>
    </row>
    <row r="9" spans="1:6" ht="27.95" customHeight="1" x14ac:dyDescent="0.25">
      <c r="A9" s="108">
        <v>4</v>
      </c>
      <c r="B9" s="171" t="s">
        <v>118</v>
      </c>
      <c r="C9" s="172"/>
      <c r="D9" s="173"/>
      <c r="E9" s="123">
        <f t="shared" si="0"/>
        <v>0</v>
      </c>
    </row>
    <row r="10" spans="1:6" ht="15" customHeight="1" x14ac:dyDescent="0.25">
      <c r="A10" s="108">
        <v>5</v>
      </c>
      <c r="B10" s="171" t="s">
        <v>119</v>
      </c>
      <c r="C10" s="172"/>
      <c r="D10" s="173"/>
      <c r="E10" s="123">
        <f t="shared" si="0"/>
        <v>0</v>
      </c>
    </row>
    <row r="11" spans="1:6" ht="27.95" customHeight="1" x14ac:dyDescent="0.25">
      <c r="A11" s="108">
        <v>6</v>
      </c>
      <c r="B11" s="171" t="s">
        <v>120</v>
      </c>
      <c r="C11" s="172"/>
      <c r="D11" s="173"/>
      <c r="E11" s="123">
        <f t="shared" si="0"/>
        <v>0</v>
      </c>
    </row>
    <row r="12" spans="1:6" ht="15" customHeight="1" x14ac:dyDescent="0.25">
      <c r="A12" s="108">
        <v>7</v>
      </c>
      <c r="B12" s="171" t="s">
        <v>69</v>
      </c>
      <c r="C12" s="172"/>
      <c r="D12" s="173"/>
      <c r="E12" s="123">
        <f>SUM(E6:E11)</f>
        <v>0</v>
      </c>
    </row>
    <row r="13" spans="1:6" ht="15" customHeight="1" x14ac:dyDescent="0.25">
      <c r="A13" s="108">
        <v>8</v>
      </c>
      <c r="B13" s="171" t="s">
        <v>121</v>
      </c>
      <c r="C13" s="172"/>
      <c r="D13" s="173"/>
      <c r="E13" s="123">
        <f>E26+E38+E50+E62</f>
        <v>0</v>
      </c>
    </row>
    <row r="14" spans="1:6" ht="15" customHeight="1" x14ac:dyDescent="0.25">
      <c r="A14" s="108">
        <v>9</v>
      </c>
      <c r="B14" s="171" t="s">
        <v>70</v>
      </c>
      <c r="C14" s="172"/>
      <c r="D14" s="173"/>
      <c r="E14" s="123">
        <f>E12-E13</f>
        <v>0</v>
      </c>
    </row>
    <row r="15" spans="1:6" ht="27.95" customHeight="1" x14ac:dyDescent="0.25">
      <c r="A15" s="108">
        <v>10</v>
      </c>
      <c r="B15" s="171" t="s">
        <v>122</v>
      </c>
      <c r="C15" s="172"/>
      <c r="D15" s="173"/>
      <c r="E15" s="123">
        <f>E28+E40+E52+E64</f>
        <v>0</v>
      </c>
    </row>
    <row r="16" spans="1:6" ht="15" customHeight="1" x14ac:dyDescent="0.25">
      <c r="A16" s="108">
        <v>11</v>
      </c>
      <c r="B16" s="171" t="s">
        <v>71</v>
      </c>
      <c r="C16" s="172"/>
      <c r="D16" s="173"/>
      <c r="E16" s="123">
        <f>E15+E12</f>
        <v>0</v>
      </c>
    </row>
    <row r="17" spans="1:5" ht="25.5" customHeight="1" x14ac:dyDescent="0.25">
      <c r="A17" s="166" t="s">
        <v>157</v>
      </c>
      <c r="B17" s="166"/>
      <c r="C17" s="166"/>
      <c r="D17" s="166"/>
      <c r="E17" s="166"/>
    </row>
    <row r="18" spans="1:5" ht="24" customHeight="1" x14ac:dyDescent="0.25">
      <c r="A18" s="108" t="s">
        <v>89</v>
      </c>
      <c r="B18" s="168" t="s">
        <v>67</v>
      </c>
      <c r="C18" s="170"/>
      <c r="D18" s="108" t="s">
        <v>72</v>
      </c>
      <c r="E18" s="108" t="s">
        <v>68</v>
      </c>
    </row>
    <row r="19" spans="1:5" ht="35.1" customHeight="1" x14ac:dyDescent="0.25">
      <c r="A19" s="108" t="s">
        <v>90</v>
      </c>
      <c r="B19" s="171" t="s">
        <v>73</v>
      </c>
      <c r="C19" s="173"/>
      <c r="D19" s="125">
        <f>IF(E19=0,0,($E$19/$E$25)*100)</f>
        <v>0</v>
      </c>
      <c r="E19" s="123">
        <f>SUMIFS('Výd. 2016'!Q19:Q129,'Výd. 2016'!D19:D129,"menej rozvinuté regióny",'Výd. 2016'!E19:E129,"1) výdavky na štúdie alebo plány",'Výd. 2016'!F19:F129,"na prílohe I. ZFEU")+SUMIFS('Výd. 2017'!Q19:Q129,'Výd. 2017'!D19:D129,"menej rozvinuté regióny",'Výd. 2017'!E19:E129,"1) výdavky na štúdie alebo plány",'Výd. 2017'!F19:F129,"na prílohe I. ZFEU")+SUMIFS('Výd. 2018'!Q19:Q129,'Výd. 2018'!D19:D129,"menej rozvinuté regióny",'Výd. 2018'!E19:E129,"1) výdavky na štúdie alebo plány",'Výd. 2018'!F19:F129,"na prílohe I. ZFEU")+SUMIFS('Výd. 2019'!Q19:Q129,'Výd. 2019'!D19:D129,"menej rozvinuté regióny",'Výd. 2019'!E19:E129,"1) výdavky na štúdie alebo plány",'Výd. 2019'!F19:F129,"na prílohe I. ZFEU")+SUMIFS('Výd. 2020'!Q19:Q129,'Výd. 2020'!D19:D129,"menej rozvinuté regióny",'Výd. 2020'!E19:E129,"1) výdavky na štúdie alebo plány",'Výd. 2020'!F19:F129,"na prílohe I. ZFEU")+SUMIFS('Výd. 2021'!Q19:Q129,'Výd. 2021'!D19:D129,"menej rozvinuté regióny",'Výd. 2021'!E19:E129,"1) výdavky na štúdie alebo plány",'Výd. 2021'!F19:F129,"na prílohe I. ZFEU")+SUMIFS('Výd. 2022'!Q19:Q129,'Výd. 2022'!D19:D129,"menej rozvinuté regióny",'Výd. 2022'!E19:E129,"1) výdavky na štúdie alebo plány",'Výd. 2022'!F19:F129,"na prílohe I. ZFEU")+SUMIFS('Výd. 2023'!Q19:Q129,'Výd. 2023'!D19:D129,"menej rozvinuté regióny",'Výd. 2023'!E19:E129,"1) výdavky na štúdie alebo plány",'Výd. 2023'!F19:F129,"na prílohe I. ZFEU")</f>
        <v>0</v>
      </c>
    </row>
    <row r="20" spans="1:5" ht="27.95" customHeight="1" x14ac:dyDescent="0.25">
      <c r="A20" s="108" t="s">
        <v>91</v>
      </c>
      <c r="B20" s="171" t="s">
        <v>74</v>
      </c>
      <c r="C20" s="173"/>
      <c r="D20" s="122">
        <f>IF(E20=0,0,($E$20/$E$25)*100)</f>
        <v>0</v>
      </c>
      <c r="E20" s="123">
        <f>SUMIFS('Výd. 2016'!Q19:Q129,'Výd. 2016'!D19:D129,"menej rozvinuté regióny",'Výd. 2016'!E19:E129,"2) výdavky na aktivity súvisiace s oživením",'Výd. 2016'!F19:F129,"na prílohe I. ZFEU")+SUMIFS('Výd. 2017'!Q19:Q129,'Výd. 2017'!D19:D129,"menej rozvinuté regióny",'Výd. 2017'!E19:E129,"2) výdavky na aktivity súvisiace s oživením",'Výd. 2017'!F19:F129,"na prílohe I. ZFEU")+SUMIFS('Výd. 2018'!Q19:Q129,'Výd. 2018'!D19:D129,"menej rozvinuté regióny",'Výd. 2018'!E19:E129,"2) výdavky na aktivity súvisiace s oživením",'Výd. 2018'!F19:F129,"na prílohe I. ZFEU")+SUMIFS('Výd. 2019'!Q19:Q129,'Výd. 2019'!D19:D129,"menej rozvinuté regióny",'Výd. 2019'!E19:E129,"2) výdavky na aktivity súvisiace s oživením",'Výd. 2019'!F19:F129,"na prílohe I. ZFEU")+SUMIFS('Výd. 2020'!Q19:Q129,'Výd. 2020'!D19:D129,"menej rozvinuté regióny",'Výd. 2020'!E19:E129,"2) výdavky na aktivity súvisiace s oživením",'Výd. 2020'!F19:F129,"na prílohe I. ZFEU")+SUMIFS('Výd. 2021'!Q19:Q129,'Výd. 2021'!D19:D129,"menej rozvinuté regióny",'Výd. 2021'!E19:E129,"2) výdavky na aktivity súvisiace s oživením",'Výd. 2021'!F19:F129,"na prílohe I. ZFEU")+SUMIFS('Výd. 2022'!Q19:Q129,'Výd. 2022'!D19:D129,"menej rozvinuté regióny",'Výd. 2022'!E19:E129,"2) výdavky na aktivity súvisiace s oživením",'Výd. 2022'!F19:F129,"na prílohe I. ZFEU")+SUMIFS('Výd. 2023'!Q19:Q129,'Výd. 2023'!D19:D129,"menej rozvinuté regióny",'Výd. 2023'!E19:E129,"2) výdavky na aktivity súvisiace s oživením",'Výd. 2023'!F19:F129,"na prílohe I. ZFEU")</f>
        <v>0</v>
      </c>
    </row>
    <row r="21" spans="1:5" x14ac:dyDescent="0.25">
      <c r="A21" s="108" t="s">
        <v>92</v>
      </c>
      <c r="B21" s="171" t="s">
        <v>75</v>
      </c>
      <c r="C21" s="173"/>
      <c r="D21" s="122">
        <f>IF(E21=0,0,($E$21/$E$25)*100)</f>
        <v>0</v>
      </c>
      <c r="E21" s="123">
        <f>SUMIFS('Výd. 2016'!Q19:Q129,'Výd. 2016'!D19:D129,"menej rozvinuté regióny",'Výd. 2016'!E19:E129,"3) výdavky aktivity spojené s meraním a testovaním príslušných vzoriek",'Výd. 2016'!F19:F129,"na prílohe I. ZFEU")+SUMIFS('Výd. 2017'!Q19:Q129,'Výd. 2017'!D19:D129,"menej rozvinuté regióny",'Výd. 2017'!E19:E129,"3) výdavky aktivity spojené s meraním a testovaním príslušných vzoriek",'Výd. 2017'!F19:F129,"na prílohe I. ZFEU")+SUMIFS('Výd. 2018'!Q19:Q129,'Výd. 2018'!D19:D129,"menej rozvinuté regióny",'Výd. 2018'!E19:E129,"3) výdavky aktivity spojené s meraním a testovaním príslušných vzoriek",'Výd. 2018'!F19:F129,"na prílohe I. ZFEU")+SUMIFS('Výd. 2019'!Q19:Q129,'Výd. 2019'!D19:D129,"menej rozvinuté regióny",'Výd. 2019'!E19:E129,"3) výdavky aktivity spojené s meraním a testovaním príslušných vzoriek",'Výd. 2019'!F19:F129,"na prílohe I. ZFEU")+SUMIFS('Výd. 2020'!Q19:Q129,'Výd. 2020'!D19:D129,"menej rozvinuté regióny",'Výd. 2020'!E19:E129,"3) výdavky aktivity spojené s meraním a testovaním príslušných vzoriek",'Výd. 2020'!F19:F129,"na prílohe I. ZFEU")+SUMIFS('Výd. 2021'!Q19:Q129,'Výd. 2021'!D19:D129,"menej rozvinuté regióny",'Výd. 2021'!E19:E129,"3) výdavky aktivity spojené s meraním a testovaním príslušných vzoriek",'Výd. 2021'!F19:F129,"na prílohe I. ZFEU")+SUMIFS('Výd. 2022'!Q19:Q129,'Výd. 2022'!D19:D129,"menej rozvinuté regióny",'Výd. 2022'!E19:E129,"3) výdavky aktivity spojené s meraním a testovaním príslušných vzoriek",'Výd. 2022'!F19:F129,"na prílohe I. ZFEU")+SUMIFS('Výd. 2023'!Q19:Q129,'Výd. 2023'!D19:D129,"menej rozvinuté regióny",'Výd. 2023'!E19:E129,"3) výdavky aktivity spojené s meraním a testovaním príslušných vzoriek",'Výd. 2023'!F19:F129,"na prílohe I. ZFEU")</f>
        <v>0</v>
      </c>
    </row>
    <row r="22" spans="1:5" ht="27.95" customHeight="1" x14ac:dyDescent="0.25">
      <c r="A22" s="108" t="s">
        <v>93</v>
      </c>
      <c r="B22" s="171" t="s">
        <v>76</v>
      </c>
      <c r="C22" s="173"/>
      <c r="D22" s="122">
        <f>IF(E22=0,0,($E$22/$E$25)*100)</f>
        <v>0</v>
      </c>
      <c r="E22" s="123">
        <f>SUMIFS('Výd. 2016'!Q19:Q129,'Výd. 2016'!D19:D129,"menej rozvinuté regióny",'Výd. 2016'!E19:E129,"4) výdavky na prevádzkové náklady na uskutočnenie podnikateľského plánu",'Výd. 2016'!F19:F129,"na prílohe I. ZFEU")+SUMIFS('Výd. 2017'!Q19:Q129,'Výd. 2017'!D19:D129,"menej rozvinuté regióny",'Výd. 2017'!E19:E129,"4) výdavky na prevádzkové náklady na uskutočnenie podnikateľského plánu",'Výd. 2017'!F19:F129,"na prílohe I. ZFEU")+SUMIFS('Výd. 2018'!Q19:Q129,'Výd. 2018'!D19:D129,"menej rozvinuté regióny",'Výd. 2018'!E19:E129,"4) výdavky na prevádzkové náklady na uskutočnenie podnikateľského plánu",'Výd. 2018'!F19:F129,"na prílohe I. ZFEU")+SUMIFS('Výd. 2019'!Q19:Q129,'Výd. 2019'!D19:D129,"menej rozvinuté regióny",'Výd. 2019'!E19:E129,"4) výdavky na prevádzkové náklady na uskutočnenie podnikateľského plánu",'Výd. 2019'!F19:F129,"na prílohe I. ZFEU")+SUMIFS('Výd. 2020'!Q19:Q129,'Výd. 2020'!D19:D129,"menej rozvinuté regióny",'Výd. 2020'!E19:E129,"4) výdavky na prevádzkové náklady na uskutočnenie podnikateľského plánu",'Výd. 2020'!F19:F129,"na prílohe I. ZFEU")+SUMIFS('Výd. 2021'!Q19:Q129,'Výd. 2021'!D19:D129,"menej rozvinuté regióny",'Výd. 2021'!E19:E129,"4) výdavky na prevádzkové náklady na uskutočnenie podnikateľského plánu",'Výd. 2021'!F19:F129,"na prílohe I. ZFEU")+SUMIFS('Výd. 2022'!Q19:Q129,'Výd. 2022'!D19:D129,"menej rozvinuté regióny",'Výd. 2022'!E19:E129,"4) výdavky na prevádzkové náklady na uskutočnenie podnikateľského plánu",'Výd. 2022'!F19:F129,"na prílohe I. ZFEU")+SUMIFS('Výd. 2023'!Q19:Q129,'Výd. 2023'!D19:D129,"menej rozvinuté regióny",'Výd. 2023'!E19:E129,"4) výdavky na prevádzkové náklady na uskutočnenie podnikateľského plánu",'Výd. 2023'!F19:F129,"na prílohe I. ZFEU")</f>
        <v>0</v>
      </c>
    </row>
    <row r="23" spans="1:5" x14ac:dyDescent="0.25">
      <c r="A23" s="108" t="s">
        <v>94</v>
      </c>
      <c r="B23" s="171" t="s">
        <v>77</v>
      </c>
      <c r="C23" s="173"/>
      <c r="D23" s="122">
        <f>IF(E23=0,0,($E$23/$E$25)*100)</f>
        <v>0</v>
      </c>
      <c r="E23" s="123">
        <f>SUMIFS('Výd. 2016'!Q19:Q129,'Výd. 2016'!D19:D129,"menej rozvinuté regióny",'Výd. 2016'!E19:E129,"5) výdavky na prenájom a na služby spojené s prenájmom",'Výd. 2016'!F19:F129,"na prílohe I. ZFEU")+SUMIFS('Výd. 2017'!Q19:Q129,'Výd. 2017'!D19:D129,"menej rozvinuté regióny",'Výd. 2017'!E19:E129,"5) výdavky na prenájom a na služby spojené s prenájmom",'Výd. 2017'!F19:F129,"na prílohe I. ZFEU")+SUMIFS('Výd. 2018'!Q19:Q129,'Výd. 2018'!D19:D129,"menej rozvinuté regióny",'Výd. 2018'!E19:E129,"5) výdavky na prenájom a na služby spojené s prenájmom",'Výd. 2018'!F19:F129,"na prílohe I. ZFEU")+SUMIFS('Výd. 2019'!Q19:Q129,'Výd. 2019'!D19:D129,"menej rozvinuté regióny",'Výd. 2019'!E19:E129,"5) výdavky na prenájom a na služby spojené s prenájmom",'Výd. 2019'!F19:F129,"na prílohe I. ZFEU")+SUMIFS('Výd. 2020'!Q19:Q129,'Výd. 2020'!D19:D129,"menej rozvinuté regióny",'Výd. 2020'!E19:E129,"5) výdavky na prenájom a na služby spojené s prenájmom",'Výd. 2020'!F19:F129,"na prílohe I. ZFEU")+SUMIFS('Výd. 2021'!Q19:Q129,'Výd. 2021'!D19:D129,"menej rozvinuté regióny",'Výd. 2021'!E19:E129,"5) výdavky na prenájom a na služby spojené s prenájmom",'Výd. 2021'!F19:F129,"na prílohe I. ZFEU")+SUMIFS('Výd. 2022'!Q19:Q129,'Výd. 2022'!D19:D129,"menej rozvinuté regióny",'Výd. 2022'!E19:E129,"5) výdavky na prenájom a na služby spojené s prenájmom",'Výd. 2022'!F19:F129,"na prílohe I. ZFEU")+SUMIFS('Výd. 2023'!Q19:Q129,'Výd. 2023'!D19:D129,"menej rozvinuté regióny",'Výd. 2023'!E19:E129,"5) výdavky na prenájom a na služby spojené s prenájmom",'Výd. 2023'!F19:F129,"na prílohe I. ZFEU")</f>
        <v>0</v>
      </c>
    </row>
    <row r="24" spans="1:5" ht="35.1" customHeight="1" x14ac:dyDescent="0.25">
      <c r="A24" s="108" t="s">
        <v>95</v>
      </c>
      <c r="B24" s="171" t="s">
        <v>78</v>
      </c>
      <c r="C24" s="173"/>
      <c r="D24" s="122">
        <f>IF(E24=0,0,($E$24/$E$25)*100)</f>
        <v>0</v>
      </c>
      <c r="E24" s="123">
        <f>SUMIFS('Výd. 2016'!Q19:Q129,'Výd. 2016'!D19:D129,"menej rozvinuté regióny",'Výd. 2016'!E19:E129,"6) výdavky na propagačné činnosti a marketing",'Výd. 2016'!F19:F129,"na prílohe I. ZFEU")+SUMIFS('Výd. 2017'!Q19:Q129,'Výd. 2017'!D19:D129,"menej rozvinuté regióny",'Výd. 2017'!E19:E129,"6) výdavky na propagačné činnosti a marketing",'Výd. 2017'!F19:F129,"na prílohe I. ZFEU")+SUMIFS('Výd. 2018'!Q19:Q129,'Výd. 2018'!D19:D129,"menej rozvinuté regióny",'Výd. 2018'!E19:E129,"6) výdavky na propagačné činnosti a marketing",'Výd. 2018'!F19:F129,"na prílohe I. ZFEU")+SUMIFS('Výd. 2019'!Q19:Q129,'Výd. 2019'!D19:D129,"menej rozvinuté regióny",'Výd. 2019'!E19:E129,"6) výdavky na propagačné činnosti a marketing",'Výd. 2019'!F19:F129,"na prílohe I. ZFEU")+SUMIFS('Výd. 2020'!Q19:Q129,'Výd. 2020'!D19:D129,"menej rozvinuté regióny",'Výd. 2020'!E19:E129,"6) výdavky na propagačné činnosti a marketing",'Výd. 2020'!F19:F129,"na prílohe I. ZFEU")+SUMIFS('Výd. 2021'!Q19:Q129,'Výd. 2021'!D19:D129,"menej rozvinuté regióny",'Výd. 2021'!E19:E129,"6) výdavky na propagačné činnosti a marketing",'Výd. 2021'!F19:F129,"na prílohe I. ZFEU")+SUMIFS('Výd. 2022'!Q19:Q129,'Výd. 2022'!D19:D129,"menej rozvinuté regióny",'Výd. 2022'!E19:E129,"6) výdavky na propagačné činnosti a marketing",'Výd. 2022'!F19:F129,"na prílohe I. ZFEU")+SUMIFS('Výd. 2023'!Q19:Q129,'Výd. 2023'!D19:D129,"menej rozvinuté regióny",'Výd. 2023'!E19:E129,"6) výdavky na propagačné činnosti a marketing",'Výd. 2023'!F19:F129,"na prílohe I. ZFEU")</f>
        <v>0</v>
      </c>
    </row>
    <row r="25" spans="1:5" x14ac:dyDescent="0.25">
      <c r="A25" s="108" t="s">
        <v>96</v>
      </c>
      <c r="B25" s="174" t="s">
        <v>79</v>
      </c>
      <c r="C25" s="174"/>
      <c r="D25" s="125">
        <f>SUM(D19:D24)</f>
        <v>0</v>
      </c>
      <c r="E25" s="123">
        <f>SUM(E19:E24)</f>
        <v>0</v>
      </c>
    </row>
    <row r="26" spans="1:5" x14ac:dyDescent="0.25">
      <c r="A26" s="108" t="s">
        <v>97</v>
      </c>
      <c r="B26" s="174" t="s">
        <v>80</v>
      </c>
      <c r="C26" s="174"/>
      <c r="D26" s="122">
        <f>IF(OR(E26=0,E25=0),0,(E26/E25)*100)</f>
        <v>0</v>
      </c>
      <c r="E26" s="123">
        <f>TRANSPOSE('Intenzita pomoci'!F16)</f>
        <v>0</v>
      </c>
    </row>
    <row r="27" spans="1:5" x14ac:dyDescent="0.25">
      <c r="A27" s="108" t="s">
        <v>98</v>
      </c>
      <c r="B27" s="174" t="s">
        <v>81</v>
      </c>
      <c r="C27" s="174"/>
      <c r="D27" s="122">
        <f>D25-D26</f>
        <v>0</v>
      </c>
      <c r="E27" s="123">
        <f>E25-E26</f>
        <v>0</v>
      </c>
    </row>
    <row r="28" spans="1:5" ht="27.95" customHeight="1" x14ac:dyDescent="0.25">
      <c r="A28" s="108" t="s">
        <v>99</v>
      </c>
      <c r="B28" s="174" t="s">
        <v>82</v>
      </c>
      <c r="C28" s="174"/>
      <c r="D28" s="108" t="s">
        <v>83</v>
      </c>
      <c r="E28" s="119"/>
    </row>
    <row r="29" spans="1:5" x14ac:dyDescent="0.25">
      <c r="A29" s="108" t="s">
        <v>100</v>
      </c>
      <c r="B29" s="174" t="s">
        <v>84</v>
      </c>
      <c r="C29" s="174"/>
      <c r="D29" s="108" t="s">
        <v>83</v>
      </c>
      <c r="E29" s="123">
        <f>E28+E25</f>
        <v>0</v>
      </c>
    </row>
    <row r="30" spans="1:5" x14ac:dyDescent="0.25">
      <c r="A30" s="167" t="s">
        <v>123</v>
      </c>
      <c r="B30" s="167"/>
      <c r="C30" s="167"/>
      <c r="D30" s="167"/>
      <c r="E30" s="167"/>
    </row>
    <row r="31" spans="1:5" ht="35.1" customHeight="1" x14ac:dyDescent="0.25">
      <c r="A31" s="108" t="s">
        <v>101</v>
      </c>
      <c r="B31" s="171" t="s">
        <v>73</v>
      </c>
      <c r="C31" s="173"/>
      <c r="D31" s="122">
        <f>IF(E31=0,0,($E$31/$E$37)*100)</f>
        <v>0</v>
      </c>
      <c r="E31" s="123">
        <f>SUMIFS('Výd. 2016'!Q19:Q129,'Výd. 2016'!D19:D129,"iné regióny",'Výd. 2016'!E19:E129,"1) výdavky na štúdie alebo plány",'Výd. 2016'!F19:F129,"na prílohe I. ZFEU")+SUMIFS('Výd. 2017'!Q19:Q129,'Výd. 2017'!D19:D129,"iné regióny",'Výd. 2017'!E19:E129,"1) výdavky na štúdie alebo plány",'Výd. 2017'!F19:F129,"na prílohe I. ZFEU")+SUMIFS('Výd. 2018'!Q19:Q129,'Výd. 2018'!D19:D129,"iné regióny",'Výd. 2018'!E19:E129,"1) výdavky na štúdie alebo plány",'Výd. 2018'!F19:F129,"na prílohe I. ZFEU")+SUMIFS('Výd. 2019'!Q19:Q129,'Výd. 2019'!D19:D129,"iné regióny",'Výd. 2019'!E19:E129,"1) výdavky na štúdie alebo plány",'Výd. 2019'!F19:F129,"na prílohe I. ZFEU")+SUMIFS('Výd. 2020'!Q19:Q129,'Výd. 2020'!D19:D129,"iné regióny",'Výd. 2020'!E19:E129,"1) výdavky na štúdie alebo plány",'Výd. 2020'!F19:F129,"na prílohe I. ZFEU")+SUMIFS('Výd. 2021'!Q19:Q129,'Výd. 2021'!D19:D129,"iné regióny",'Výd. 2021'!E19:E129,"1) výdavky na štúdie alebo plány",'Výd. 2021'!F19:F129,"na prílohe I. ZFEU")+SUMIFS('Výd. 2022'!Q19:Q129,'Výd. 2022'!D19:D129,"iné regióny",'Výd. 2022'!E19:E129,"1) výdavky na štúdie alebo plány",'Výd. 2022'!F19:F129,"na prílohe I. ZFEU")+SUMIFS('Výd. 2023'!Q19:Q129,'Výd. 2023'!D19:D129,"iné regióny",'Výd. 2023'!E19:E129,"1) výdavky na štúdie alebo plány",'Výd. 2023'!F19:F129,"na prílohe I. ZFEU")</f>
        <v>0</v>
      </c>
    </row>
    <row r="32" spans="1:5" ht="27.95" customHeight="1" x14ac:dyDescent="0.25">
      <c r="A32" s="108" t="s">
        <v>102</v>
      </c>
      <c r="B32" s="171" t="s">
        <v>74</v>
      </c>
      <c r="C32" s="173"/>
      <c r="D32" s="122">
        <f>IF(E32=0,0,($E$32/$E$37)*100)</f>
        <v>0</v>
      </c>
      <c r="E32" s="123">
        <f>SUMIFS('Výd. 2016'!Q19:Q129,'Výd. 2016'!D19:D129,"iné regióny",'Výd. 2016'!E19:E129,"2) výdavky na aktivity súvisiace s oživením",'Výd. 2016'!F19:F129,"na prílohe I. ZFEU")+SUMIFS('Výd. 2017'!Q19:Q129,'Výd. 2017'!D19:D129,"iné regióny",'Výd. 2017'!E19:E129,"2) výdavky na aktivity súvisiace s oživením",'Výd. 2017'!F19:F129,"na prílohe I. ZFEU")+SUMIFS('Výd. 2018'!Q19:Q129,'Výd. 2018'!D19:D129,"iné regióny",'Výd. 2018'!E19:E129,"2) výdavky na aktivity súvisiace s oživením",'Výd. 2018'!F19:F129,"na prílohe I. ZFEU")+SUMIFS('Výd. 2019'!Q19:Q129,'Výd. 2019'!D19:D129,"iné regióny",'Výd. 2019'!E19:E129,"2) výdavky na aktivity súvisiace s oživením",'Výd. 2019'!F19:F129,"na prílohe I. ZFEU")+SUMIFS('Výd. 2020'!Q19:Q129,'Výd. 2020'!D19:D129,"iné regióny",'Výd. 2020'!E19:E129,"2) výdavky na aktivity súvisiace s oživením",'Výd. 2020'!F19:F129,"na prílohe I. ZFEU")+SUMIFS('Výd. 2021'!Q19:Q129,'Výd. 2021'!D19:D129,"iné regióny",'Výd. 2021'!E19:E129,"2) výdavky na aktivity súvisiace s oživením",'Výd. 2021'!F19:F129,"na prílohe I. ZFEU")+SUMIFS('Výd. 2022'!Q19:Q129,'Výd. 2022'!D19:D129,"iné regióny",'Výd. 2022'!E19:E129,"2) výdavky na aktivity súvisiace s oživením",'Výd. 2022'!F19:F129,"na prílohe I. ZFEU")+SUMIFS('Výd. 2023'!Q19:Q129,'Výd. 2023'!D19:D129,"iné regióny",'Výd. 2023'!E19:E129,"2) výdavky na aktivity súvisiace s oživením",'Výd. 2023'!F19:F129,"na prílohe I. ZFEU")</f>
        <v>0</v>
      </c>
    </row>
    <row r="33" spans="1:5" x14ac:dyDescent="0.25">
      <c r="A33" s="108" t="s">
        <v>103</v>
      </c>
      <c r="B33" s="171" t="s">
        <v>75</v>
      </c>
      <c r="C33" s="173"/>
      <c r="D33" s="122">
        <f>IF(E33=0,0,($E$33/$E$37)*100)</f>
        <v>0</v>
      </c>
      <c r="E33" s="123">
        <f>SUMIFS('Výd. 2016'!Q19:Q129,'Výd. 2016'!D19:D129,"iné regióny",'Výd. 2016'!E19:E129,"3) výdavky aktivity spojené s meraním a testovaním príslušných vzoriek",'Výd. 2016'!F19:F129,"na prílohe I. ZFEU")+SUMIFS('Výd. 2017'!Q19:Q129,'Výd. 2017'!D19:D129,"iné regióny",'Výd. 2017'!E19:E129,"3) výdavky aktivity spojené s meraním a testovaním príslušných vzoriek",'Výd. 2017'!F19:F129,"na prílohe I. ZFEU")+SUMIFS('Výd. 2018'!Q19:Q129,'Výd. 2018'!D19:D129,"iné regióny",'Výd. 2018'!E19:E129,"3) výdavky aktivity spojené s meraním a testovaním príslušných vzoriek",'Výd. 2018'!F19:F129,"na prílohe I. ZFEU")+SUMIFS('Výd. 2019'!Q19:Q129,'Výd. 2019'!D19:D129,"iné regióny",'Výd. 2019'!E19:E129,"3) výdavky aktivity spojené s meraním a testovaním príslušných vzoriek",'Výd. 2019'!F19:F129,"na prílohe I. ZFEU")+SUMIFS('Výd. 2020'!Q19:Q129,'Výd. 2020'!D19:D129,"iné regióny",'Výd. 2020'!E19:E129,"3) výdavky aktivity spojené s meraním a testovaním príslušných vzoriek",'Výd. 2020'!F19:F129,"na prílohe I. ZFEU")+SUMIFS('Výd. 2021'!Q19:Q129,'Výd. 2021'!D19:D129,"iné regióny",'Výd. 2021'!E19:E129,"3) výdavky aktivity spojené s meraním a testovaním príslušných vzoriek",'Výd. 2021'!F19:F129,"na prílohe I. ZFEU")+SUMIFS('Výd. 2022'!Q19:Q129,'Výd. 2022'!D19:D129,"iné regióny",'Výd. 2022'!E19:E129,"3) výdavky aktivity spojené s meraním a testovaním príslušných vzoriek",'Výd. 2022'!F19:F129,"na prílohe I. ZFEU")+SUMIFS('Výd. 2023'!Q19:Q129,'Výd. 2023'!D19:D129,"iné regióny",'Výd. 2023'!E19:E129,"3) výdavky aktivity spojené s meraním a testovaním príslušných vzoriek",'Výd. 2023'!F19:F129,"na prílohe I. ZFEU")</f>
        <v>0</v>
      </c>
    </row>
    <row r="34" spans="1:5" ht="27.95" customHeight="1" x14ac:dyDescent="0.25">
      <c r="A34" s="108" t="s">
        <v>104</v>
      </c>
      <c r="B34" s="171" t="s">
        <v>76</v>
      </c>
      <c r="C34" s="173"/>
      <c r="D34" s="122">
        <f>IF(E34=0,0,($E$34/$E$37)*100)</f>
        <v>0</v>
      </c>
      <c r="E34" s="123">
        <f>SUMIFS('Výd. 2016'!Q19:Q129,'Výd. 2016'!D19:D129,"iné regióny",'Výd. 2016'!E19:E129,"4) výdavky na prevádzkové náklady na uskutočnenie podnikateľského plánu",'Výd. 2016'!F19:F129,"na prílohe I. ZFEU")+SUMIFS('Výd. 2017'!Q19:Q129,'Výd. 2017'!D19:D129,"iné regióny",'Výd. 2017'!E19:E129,"4) výdavky na prevádzkové náklady na uskutočnenie podnikateľského plánu",'Výd. 2017'!F19:F129,"na prílohe I. ZFEU")+SUMIFS('Výd. 2018'!Q19:Q129,'Výd. 2018'!D19:D129,"iné regióny",'Výd. 2018'!E19:E129,"4) výdavky na prevádzkové náklady na uskutočnenie podnikateľského plánu",'Výd. 2018'!F19:F129,"na prílohe I. ZFEU")+SUMIFS('Výd. 2019'!Q19:Q129,'Výd. 2019'!D19:D129,"iné regióny",'Výd. 2019'!E19:E129,"4) výdavky na prevádzkové náklady na uskutočnenie podnikateľského plánu",'Výd. 2019'!F19:F129,"na prílohe I. ZFEU")+SUMIFS('Výd. 2020'!Q19:Q129,'Výd. 2020'!D19:D129,"iné regióny",'Výd. 2020'!E19:E129,"4) výdavky na prevádzkové náklady na uskutočnenie podnikateľského plánu",'Výd. 2020'!F19:F129,"na prílohe I. ZFEU")+SUMIFS('Výd. 2021'!Q19:Q129,'Výd. 2021'!D19:D129,"iné regióny",'Výd. 2021'!E19:E129,"4) výdavky na prevádzkové náklady na uskutočnenie podnikateľského plánu",'Výd. 2021'!F19:F129,"na prílohe I. ZFEU")+SUMIFS('Výd. 2022'!Q19:Q129,'Výd. 2022'!D19:D129,"iné regióny",'Výd. 2022'!E19:E129,"4) výdavky na prevádzkové náklady na uskutočnenie podnikateľského plánu",'Výd. 2022'!F19:F129,"na prílohe I. ZFEU")+SUMIFS('Výd. 2023'!Q19:Q129,'Výd. 2023'!D19:D129,"iné regióny",'Výd. 2023'!E19:E129,"4) výdavky na prevádzkové náklady na uskutočnenie podnikateľského plánu",'Výd. 2023'!F19:F129,"na prílohe I. ZFEU")</f>
        <v>0</v>
      </c>
    </row>
    <row r="35" spans="1:5" x14ac:dyDescent="0.25">
      <c r="A35" s="108" t="s">
        <v>105</v>
      </c>
      <c r="B35" s="171" t="s">
        <v>77</v>
      </c>
      <c r="C35" s="173"/>
      <c r="D35" s="122">
        <f>IF(E35=0,0,($E$35/$E$37)*100)</f>
        <v>0</v>
      </c>
      <c r="E35" s="123">
        <f>SUMIFS('Výd. 2016'!Q19:Q129,'Výd. 2016'!D19:D129,"iné regióny",'Výd. 2016'!E19:E129,"5) výdavky na prenájom a na služby spojené s prenájmom",'Výd. 2016'!F19:F129,"na prílohe I. ZFEU")+SUMIFS('Výd. 2017'!Q19:Q129,'Výd. 2017'!D19:D129,"iné regióny",'Výd. 2017'!E19:E129,"5) výdavky na prenájom a na služby spojené s prenájmom",'Výd. 2017'!F19:F129,"na prílohe I. ZFEU")+SUMIFS('Výd. 2018'!Q19:Q129,'Výd. 2018'!D19:D129,"iné regióny",'Výd. 2018'!E19:E129,"5) výdavky na prenájom a na služby spojené s prenájmom",'Výd. 2018'!F19:F129,"na prílohe I. ZFEU")+SUMIFS('Výd. 2019'!Q19:Q129,'Výd. 2019'!D19:D129,"iné regióny",'Výd. 2019'!E19:E129,"5) výdavky na prenájom a na služby spojené s prenájmom",'Výd. 2019'!F19:F129,"na prílohe I. ZFEU")+SUMIFS('Výd. 2020'!Q19:Q129,'Výd. 2020'!D19:D129,"iné regióny",'Výd. 2020'!E19:E129,"5) výdavky na prenájom a na služby spojené s prenájmom",'Výd. 2020'!F19:F129,"na prílohe I. ZFEU")+SUMIFS('Výd. 2021'!Q19:Q129,'Výd. 2021'!D19:D129,"iné regióny",'Výd. 2021'!E19:E129,"5) výdavky na prenájom a na služby spojené s prenájmom",'Výd. 2021'!F19:F129,"na prílohe I. ZFEU")+SUMIFS('Výd. 2022'!Q19:Q129,'Výd. 2022'!D19:D129,"iné regióny",'Výd. 2022'!E19:E129,"5) výdavky na prenájom a na služby spojené s prenájmom",'Výd. 2022'!F19:F129,"na prílohe I. ZFEU")+SUMIFS('Výd. 2023'!Q19:Q129,'Výd. 2023'!D19:D129,"iné regióny",'Výd. 2023'!E19:E129,"5) výdavky na prenájom a na služby spojené s prenájmom",'Výd. 2023'!F19:F129,"na prílohe I. ZFEU")</f>
        <v>0</v>
      </c>
    </row>
    <row r="36" spans="1:5" ht="35.1" customHeight="1" x14ac:dyDescent="0.25">
      <c r="A36" s="108" t="s">
        <v>106</v>
      </c>
      <c r="B36" s="171" t="s">
        <v>78</v>
      </c>
      <c r="C36" s="173"/>
      <c r="D36" s="122">
        <f>IF(E36=0,0,($E$36/$E$37)*100)</f>
        <v>0</v>
      </c>
      <c r="E36" s="123">
        <f>SUMIFS('Výd. 2016'!Q19:Q129,'Výd. 2016'!D19:D129,"iné regióny",'Výd. 2016'!E19:E129,"6) výdavky na propagačné činnosti a marketing",'Výd. 2016'!F19:F129,"na prílohe I. ZFEU")+SUMIFS('Výd. 2017'!Q19:Q129,'Výd. 2017'!D19:D129,"iné regióny",'Výd. 2017'!E19:E129,"6) výdavky na propagačné činnosti a marketing",'Výd. 2017'!F19:F129,"na prílohe I. ZFEU")+SUMIFS('Výd. 2018'!Q19:Q129,'Výd. 2018'!D19:D129,"iné regióny",'Výd. 2018'!E19:E129,"6) výdavky na propagačné činnosti a marketing",'Výd. 2018'!F19:F129,"na prílohe I. ZFEU")+SUMIFS('Výd. 2019'!Q19:Q129,'Výd. 2019'!D19:D129,"iné regióny",'Výd. 2019'!E19:E129,"6) výdavky na propagačné činnosti a marketing",'Výd. 2019'!F19:F129,"na prílohe I. ZFEU")+SUMIFS('Výd. 2020'!Q19:Q129,'Výd. 2020'!D19:D129,"iné regióny",'Výd. 2020'!E19:E129,"6) výdavky na propagačné činnosti a marketing",'Výd. 2020'!F19:F129,"na prílohe I. ZFEU")+SUMIFS('Výd. 2021'!Q19:Q129,'Výd. 2021'!D19:D129,"iné regióny",'Výd. 2021'!E19:E129,"6) výdavky na propagačné činnosti a marketing",'Výd. 2021'!F19:F129,"na prílohe I. ZFEU")+SUMIFS('Výd. 2022'!Q19:Q129,'Výd. 2022'!D19:D129,"iné regióny",'Výd. 2022'!E19:E129,"6) výdavky na propagačné činnosti a marketing",'Výd. 2022'!F19:F129,"na prílohe I. ZFEU")+SUMIFS('Výd. 2023'!Q19:Q129,'Výd. 2023'!D19:D129,"iné regióny",'Výd. 2023'!E19:E129,"6) výdavky na propagačné činnosti a marketing",'Výd. 2023'!F19:F129,"na prílohe I. ZFEU")</f>
        <v>0</v>
      </c>
    </row>
    <row r="37" spans="1:5" x14ac:dyDescent="0.25">
      <c r="A37" s="108" t="s">
        <v>107</v>
      </c>
      <c r="B37" s="174" t="s">
        <v>85</v>
      </c>
      <c r="C37" s="174"/>
      <c r="D37" s="122">
        <f>SUM(D31:D36)</f>
        <v>0</v>
      </c>
      <c r="E37" s="123">
        <f>SUM(E31:E36)</f>
        <v>0</v>
      </c>
    </row>
    <row r="38" spans="1:5" x14ac:dyDescent="0.25">
      <c r="A38" s="108" t="s">
        <v>108</v>
      </c>
      <c r="B38" s="174" t="s">
        <v>80</v>
      </c>
      <c r="C38" s="174"/>
      <c r="D38" s="122">
        <f>IF(OR(E38=0,E37=0),0,(E38/E37)*100)</f>
        <v>0</v>
      </c>
      <c r="E38" s="123">
        <f>TRANSPOSE('Intenzita pomoci'!G16)</f>
        <v>0</v>
      </c>
    </row>
    <row r="39" spans="1:5" x14ac:dyDescent="0.25">
      <c r="A39" s="108" t="s">
        <v>109</v>
      </c>
      <c r="B39" s="174" t="s">
        <v>86</v>
      </c>
      <c r="C39" s="174"/>
      <c r="D39" s="122">
        <f>D37-D38</f>
        <v>0</v>
      </c>
      <c r="E39" s="123">
        <f>E37-E38</f>
        <v>0</v>
      </c>
    </row>
    <row r="40" spans="1:5" ht="27.95" customHeight="1" x14ac:dyDescent="0.25">
      <c r="A40" s="108" t="s">
        <v>110</v>
      </c>
      <c r="B40" s="174" t="s">
        <v>87</v>
      </c>
      <c r="C40" s="174"/>
      <c r="D40" s="108" t="s">
        <v>83</v>
      </c>
      <c r="E40" s="120"/>
    </row>
    <row r="41" spans="1:5" x14ac:dyDescent="0.25">
      <c r="A41" s="108" t="s">
        <v>111</v>
      </c>
      <c r="B41" s="174" t="s">
        <v>88</v>
      </c>
      <c r="C41" s="174"/>
      <c r="D41" s="108" t="s">
        <v>83</v>
      </c>
      <c r="E41" s="123">
        <f>E40+E37</f>
        <v>0</v>
      </c>
    </row>
    <row r="42" spans="1:5" x14ac:dyDescent="0.25">
      <c r="A42" s="166" t="s">
        <v>155</v>
      </c>
      <c r="B42" s="166"/>
      <c r="C42" s="166"/>
      <c r="D42" s="166"/>
      <c r="E42" s="166"/>
    </row>
    <row r="43" spans="1:5" ht="35.1" customHeight="1" x14ac:dyDescent="0.25">
      <c r="A43" s="108" t="s">
        <v>124</v>
      </c>
      <c r="B43" s="174" t="s">
        <v>73</v>
      </c>
      <c r="C43" s="174"/>
      <c r="D43" s="122">
        <f>IF(E43=0,0,(E43/$E$49)*100)</f>
        <v>0</v>
      </c>
      <c r="E43" s="123">
        <f>SUMIFS('Výd. 2016'!Q19:Q129,'Výd. 2016'!D19:D129,"menej rozvinuté regióny",'Výd. 2016'!E19:E129,"1) výdavky na štúdie alebo plány",'Výd. 2016'!F19:F129,"mimo prílohy I. ZFEU")+SUMIFS('Výd. 2017'!Q19:Q129,'Výd. 2017'!D19:D129,"menej rozvinuté regióny",'Výd. 2017'!E19:E129,"1) výdavky na štúdie alebo plány",'Výd. 2017'!F19:F129,"mimo prílohy I. ZFEU")+SUMIFS('Výd. 2018'!Q19:Q129,'Výd. 2018'!D19:D129,"menej rozvinuté regióny",'Výd. 2018'!E19:E129,"1) výdavky na štúdie alebo plány",'Výd. 2018'!F19:F129,"mimo prílohy I. ZFEU")+SUMIFS('Výd. 2019'!Q19:Q129,'Výd. 2019'!D19:D129,"menej rozvinuté regióny",'Výd. 2019'!E19:E129,"1) výdavky na štúdie alebo plány",'Výd. 2019'!F19:F129,"mimo prílohy I. ZFEU")+SUMIFS('Výd. 2020'!Q19:Q129,'Výd. 2020'!D19:D129,"menej rozvinuté regióny",'Výd. 2020'!E19:E129,"1) výdavky na štúdie alebo plány",'Výd. 2020'!F19:F129,"mimo prílohy I. ZFEU")+SUMIFS('Výd. 2021'!Q19:Q129,'Výd. 2021'!D19:D129,"menej rozvinuté regióny",'Výd. 2021'!E19:E129,"1) výdavky na štúdie alebo plány",'Výd. 2021'!F19:F129,"mimo prílohy I. ZFEU")+SUMIFS('Výd. 2022'!Q19:Q129,'Výd. 2022'!D19:D129,"menej rozvinuté regióny",'Výd. 2022'!E19:E129,"1) výdavky na štúdie alebo plány",'Výd. 2022'!F19:F129,"mimo prílohy I. ZFEU")+SUMIFS('Výd. 2023'!Q19:Q129,'Výd. 2023'!D19:D129,"menej rozvinuté regióny",'Výd. 2023'!E19:E129,"1) výdavky na štúdie alebo plány",'Výd. 2023'!F19:F129,"mimo prílohy I. ZFEU")</f>
        <v>0</v>
      </c>
    </row>
    <row r="44" spans="1:5" ht="27.95" customHeight="1" x14ac:dyDescent="0.25">
      <c r="A44" s="108" t="s">
        <v>125</v>
      </c>
      <c r="B44" s="174" t="s">
        <v>74</v>
      </c>
      <c r="C44" s="174"/>
      <c r="D44" s="122">
        <f>IF(E44=0,0,(E44/$E$49)*100)</f>
        <v>0</v>
      </c>
      <c r="E44" s="123">
        <f>SUMIFS('Výd. 2016'!Q19:Q129,'Výd. 2016'!D19:D129,"menej rozvinuté regióny",'Výd. 2016'!E19:E129,"2) výdavky na aktivity súvisiace s oživením",'Výd. 2016'!F19:F129,"mimo prílohy I. ZFEU")+SUMIFS('Výd. 2017'!Q19:Q129,'Výd. 2017'!D19:D129,"menej rozvinuté regióny",'Výd. 2017'!E19:E129,"2) výdavky na aktivity súvisiace s oživením",'Výd. 2017'!F19:F129,"mimo prílohy I. ZFEU")+SUMIFS('Výd. 2018'!Q19:Q129,'Výd. 2018'!D19:D129,"menej rozvinuté regióny",'Výd. 2018'!E19:E129,"2) výdavky na aktivity súvisiace s oživením",'Výd. 2018'!F19:F129,"mimo prílohy I. ZFEU")+SUMIFS('Výd. 2019'!Q19:Q129,'Výd. 2019'!D19:D129,"menej rozvinuté regióny",'Výd. 2019'!E19:E129,"2) výdavky na aktivity súvisiace s oživením",'Výd. 2019'!F19:F129,"mimo prílohy I. ZFEU")+SUMIFS('Výd. 2020'!Q19:Q129,'Výd. 2020'!D19:D129,"menej rozvinuté regióny",'Výd. 2020'!E19:E129,"2) výdavky na aktivity súvisiace s oživením",'Výd. 2020'!F19:F129,"mimo prílohy I. ZFEU")+SUMIFS('Výd. 2021'!Q19:Q129,'Výd. 2021'!D19:D129,"menej rozvinuté regióny",'Výd. 2021'!E19:E129,"2) výdavky na aktivity súvisiace s oživením",'Výd. 2021'!F19:F129,"mimo prílohy I. ZFEU")+SUMIFS('Výd. 2022'!Q19:Q129,'Výd. 2022'!D19:D129,"menej rozvinuté regióny",'Výd. 2022'!E19:E129,"2) výdavky na aktivity súvisiace s oživením",'Výd. 2022'!F19:F129,"mimo prílohy I. ZFEU")+SUMIFS('Výd. 2023'!Q19:Q129,'Výd. 2023'!D19:D129,"menej rozvinuté regióny",'Výd. 2023'!E19:E129,"2) výdavky na aktivity súvisiace s oživením",'Výd. 2023'!F19:F129,"mimo prílohy I. ZFEU")</f>
        <v>0</v>
      </c>
    </row>
    <row r="45" spans="1:5" x14ac:dyDescent="0.25">
      <c r="A45" s="108" t="s">
        <v>126</v>
      </c>
      <c r="B45" s="174" t="s">
        <v>75</v>
      </c>
      <c r="C45" s="174"/>
      <c r="D45" s="122">
        <f t="shared" ref="D45:D48" si="1">IF(E45=0,0,(E45/$E$49)*100)</f>
        <v>0</v>
      </c>
      <c r="E45" s="123">
        <f>SUMIFS('Výd. 2016'!Q19:Q129,'Výd. 2016'!D19:D129,"menej rozvinuté regióny",'Výd. 2016'!E19:E129,"3) výdavky aktivity spojené s meraním a testovaním príslušných vzoriek",'Výd. 2016'!F19:F129,"mimo prílohy I. ZFEU")+SUMIFS('Výd. 2017'!Q19:Q129,'Výd. 2017'!D19:D129,"menej rozvinuté regióny",'Výd. 2017'!E19:E129,"3) výdavky aktivity spojené s meraním a testovaním príslušných vzoriek",'Výd. 2017'!F19:F129,"mimo prílohy I. ZFEU")+SUMIFS('Výd. 2018'!Q19:Q129,'Výd. 2018'!D19:D129,"menej rozvinuté regióny",'Výd. 2018'!E19:E129,"3) výdavky aktivity spojené s meraním a testovaním príslušných vzoriek",'Výd. 2018'!F19:F129,"mimo prílohy I. ZFEU")+SUMIFS('Výd. 2019'!Q19:Q129,'Výd. 2019'!D19:D129,"menej rozvinuté regióny",'Výd. 2019'!E19:E129,"3) výdavky aktivity spojené s meraním a testovaním príslušných vzoriek",'Výd. 2019'!F19:F129,"mimo prílohy I. ZFEU")+SUMIFS('Výd. 2020'!Q19:Q129,'Výd. 2020'!D19:D129,"menej rozvinuté regióny",'Výd. 2020'!E19:E129,"3) výdavky aktivity spojené s meraním a testovaním príslušných vzoriek",'Výd. 2020'!F19:F129,"mimo prílohy I. ZFEU")+SUMIFS('Výd. 2021'!Q19:Q129,'Výd. 2021'!D19:D129,"menej rozvinuté regióny",'Výd. 2021'!E19:E129,"3) výdavky aktivity spojené s meraním a testovaním príslušných vzoriek",'Výd. 2021'!F19:F129,"mimo prílohy I. ZFEU")+SUMIFS('Výd. 2022'!Q19:Q129,'Výd. 2022'!D19:D129,"menej rozvinuté regióny",'Výd. 2022'!E19:E129,"3) výdavky aktivity spojené s meraním a testovaním príslušných vzoriek",'Výd. 2022'!F19:F129,"mimo prílohy I. ZFEU")+SUMIFS('Výd. 2023'!Q19:Q129,'Výd. 2023'!D19:D129,"menej rozvinuté regióny",'Výd. 2023'!E19:E129,"3) výdavky aktivity spojené s meraním a testovaním príslušných vzoriek",'Výd. 2023'!F19:F129,"mimo prílohy I. ZFEU")</f>
        <v>0</v>
      </c>
    </row>
    <row r="46" spans="1:5" ht="27.95" customHeight="1" x14ac:dyDescent="0.25">
      <c r="A46" s="108" t="s">
        <v>127</v>
      </c>
      <c r="B46" s="174" t="s">
        <v>76</v>
      </c>
      <c r="C46" s="174"/>
      <c r="D46" s="122">
        <f t="shared" si="1"/>
        <v>0</v>
      </c>
      <c r="E46" s="123">
        <f>SUMIFS('Výd. 2016'!Q19:Q129,'Výd. 2016'!D19:D129,"menej rozvinuté regióny",'Výd. 2016'!E19:E129,"4) výdavky na prevádzkové náklady na uskutočnenie podnikateľského plánu",'Výd. 2016'!F19:F129,"mimo prílohy I. ZFEU")+SUMIFS('Výd. 2017'!Q19:Q129,'Výd. 2017'!D19:D129,"menej rozvinuté regióny",'Výd. 2017'!E19:E129,"4) výdavky na prevádzkové náklady na uskutočnenie podnikateľského plánu",'Výd. 2017'!F19:F129,"mimo prílohy I. ZFEU")+SUMIFS('Výd. 2018'!Q19:Q129,'Výd. 2018'!D19:D129,"menej rozvinuté regióny",'Výd. 2018'!E19:E129,"4) výdavky na prevádzkové náklady na uskutočnenie podnikateľského plánu",'Výd. 2018'!F19:F129,"mimo prílohy I. ZFEU")+SUMIFS('Výd. 2019'!Q19:Q129,'Výd. 2019'!D19:D129,"menej rozvinuté regióny",'Výd. 2019'!E19:E129,"4) výdavky na prevádzkové náklady na uskutočnenie podnikateľského plánu",'Výd. 2019'!F19:F129,"mimo prílohy I. ZFEU")+SUMIFS('Výd. 2020'!Q19:Q129,'Výd. 2020'!D19:D129,"menej rozvinuté regióny",'Výd. 2020'!E19:E129,"4) výdavky na prevádzkové náklady na uskutočnenie podnikateľského plánu",'Výd. 2020'!F19:F129,"mimo prílohy I. ZFEU")+SUMIFS('Výd. 2021'!Q19:Q129,'Výd. 2021'!D19:D129,"menej rozvinuté regióny",'Výd. 2021'!E19:E129,"4) výdavky na prevádzkové náklady na uskutočnenie podnikateľského plánu",'Výd. 2021'!F19:F129,"mimo prílohy I. ZFEU")+SUMIFS('Výd. 2022'!Q19:Q129,'Výd. 2022'!D19:D129,"menej rozvinuté regióny",'Výd. 2022'!E19:E129,"4) výdavky na prevádzkové náklady na uskutočnenie podnikateľského plánu",'Výd. 2022'!F19:F129,"mimo prílohy I. ZFEU")+SUMIFS('Výd. 2023'!Q19:Q129,'Výd. 2023'!D19:D129,"menej rozvinuté regióny",'Výd. 2023'!E19:E129,"4) výdavky na prevádzkové náklady na uskutočnenie podnikateľského plánu",'Výd. 2023'!F19:F129,"mimo prílohy I. ZFEU")</f>
        <v>0</v>
      </c>
    </row>
    <row r="47" spans="1:5" x14ac:dyDescent="0.25">
      <c r="A47" s="108" t="s">
        <v>128</v>
      </c>
      <c r="B47" s="174" t="s">
        <v>77</v>
      </c>
      <c r="C47" s="174"/>
      <c r="D47" s="122">
        <f t="shared" si="1"/>
        <v>0</v>
      </c>
      <c r="E47" s="123">
        <f>SUMIFS('Výd. 2016'!Q19:Q129,'Výd. 2016'!D19:D129,"menej rozvinuté regióny",'Výd. 2016'!E19:E129,"5) výdavky na prenájom a na služby spojené s prenájmom",'Výd. 2016'!F19:F129,"mimo prílohy I. ZFEU")+SUMIFS('Výd. 2017'!Q19:Q129,'Výd. 2017'!D19:D129,"menej rozvinuté regióny",'Výd. 2017'!E19:E129,"5) výdavky na prenájom a na služby spojené s prenájmom",'Výd. 2017'!F19:F129,"mimo prílohy I. ZFEU")+SUMIFS('Výd. 2018'!Q19:Q129,'Výd. 2018'!D19:D129,"menej rozvinuté regióny",'Výd. 2018'!E19:E129,"5) výdavky na prenájom a na služby spojené s prenájmom",'Výd. 2018'!F19:F129,"mimo prílohy I. ZFEU")+SUMIFS('Výd. 2019'!Q19:Q129,'Výd. 2019'!D19:D129,"menej rozvinuté regióny",'Výd. 2019'!E19:E129,"5) výdavky na prenájom a na služby spojené s prenájmom",'Výd. 2019'!F19:F129,"mimo prílohy I. ZFEU")+SUMIFS('Výd. 2020'!Q19:Q129,'Výd. 2020'!D19:D129,"menej rozvinuté regióny",'Výd. 2020'!E19:E129,"5) výdavky na prenájom a na služby spojené s prenájmom",'Výd. 2020'!F19:F129,"mimo prílohy I. ZFEU")+SUMIFS('Výd. 2021'!Q19:Q129,'Výd. 2021'!D19:D129,"menej rozvinuté regióny",'Výd. 2021'!E19:E129,"5) výdavky na prenájom a na služby spojené s prenájmom",'Výd. 2021'!F19:F129,"mimo prílohy I. ZFEU")+SUMIFS('Výd. 2022'!Q19:Q129,'Výd. 2022'!D19:D129,"menej rozvinuté regióny",'Výd. 2022'!E19:E129,"5) výdavky na prenájom a na služby spojené s prenájmom",'Výd. 2022'!F19:F129,"mimo prílohy I. ZFEU")+SUMIFS('Výd. 2023'!Q19:Q129,'Výd. 2023'!D19:D129,"menej rozvinuté regióny",'Výd. 2023'!E19:E129,"5) výdavky na prenájom a na služby spojené s prenájmom",'Výd. 2023'!F19:F129,"mimo prílohy I. ZFEU")</f>
        <v>0</v>
      </c>
    </row>
    <row r="48" spans="1:5" ht="35.1" customHeight="1" x14ac:dyDescent="0.25">
      <c r="A48" s="108" t="s">
        <v>129</v>
      </c>
      <c r="B48" s="174" t="s">
        <v>78</v>
      </c>
      <c r="C48" s="174"/>
      <c r="D48" s="122">
        <f t="shared" si="1"/>
        <v>0</v>
      </c>
      <c r="E48" s="123">
        <f>SUMIFS('Výd. 2016'!Q19:Q129,'Výd. 2016'!D19:D129,"menej rozvinuté regióny",'Výd. 2016'!E19:E129,"6) výdavky na propagačné činnosti a marketing",'Výd. 2016'!F19:F129,"mimo prílohy I. ZFEU")+SUMIFS('Výd. 2017'!Q19:Q129,'Výd. 2017'!D19:D129,"menej rozvinuté regióny",'Výd. 2017'!E19:E129,"6) výdavky na propagačné činnosti a marketing",'Výd. 2017'!F19:F129,"mimo prílohy I. ZFEU")+SUMIFS('Výd. 2018'!Q19:Q129,'Výd. 2018'!D19:D129,"menej rozvinuté regióny",'Výd. 2018'!E19:E129,"6) výdavky na propagačné činnosti a marketing",'Výd. 2018'!F19:F129,"mimo prílohy I. ZFEU")+SUMIFS('Výd. 2019'!Q19:Q129,'Výd. 2019'!D19:D129,"menej rozvinuté regióny",'Výd. 2019'!E19:E129,"6) výdavky na propagačné činnosti a marketing",'Výd. 2019'!F19:F129,"mimo prílohy I. ZFEU")+SUMIFS('Výd. 2020'!Q19:Q129,'Výd. 2020'!D19:D129,"menej rozvinuté regióny",'Výd. 2020'!E19:E129,"6) výdavky na propagačné činnosti a marketing",'Výd. 2020'!F19:F129,"mimo prílohy I. ZFEU")+SUMIFS('Výd. 2021'!Q19:Q129,'Výd. 2021'!D19:D129,"menej rozvinuté regióny",'Výd. 2021'!E19:E129,"6) výdavky na propagačné činnosti a marketing",'Výd. 2021'!F19:F129,"mimo prílohy I. ZFEU")+SUMIFS('Výd. 2022'!Q19:Q129,'Výd. 2022'!D19:D129,"menej rozvinuté regióny",'Výd. 2022'!E19:E129,"6) výdavky na propagačné činnosti a marketing",'Výd. 2022'!F19:F129,"mimo prílohy I. ZFEU")+SUMIFS('Výd. 2023'!Q19:Q129,'Výd. 2023'!D19:D129,"menej rozvinuté regióny",'Výd. 2023'!E19:E129,"6) výdavky na propagačné činnosti a marketing",'Výd. 2023'!F19:F129,"mimo prílohy I. ZFEU")</f>
        <v>0</v>
      </c>
    </row>
    <row r="49" spans="1:5" x14ac:dyDescent="0.25">
      <c r="A49" s="108" t="s">
        <v>130</v>
      </c>
      <c r="B49" s="174" t="s">
        <v>131</v>
      </c>
      <c r="C49" s="174"/>
      <c r="D49" s="122">
        <f>SUM(D43:D48)</f>
        <v>0</v>
      </c>
      <c r="E49" s="123">
        <f>SUM(E43:E48)</f>
        <v>0</v>
      </c>
    </row>
    <row r="50" spans="1:5" x14ac:dyDescent="0.25">
      <c r="A50" s="108" t="s">
        <v>132</v>
      </c>
      <c r="B50" s="174" t="s">
        <v>80</v>
      </c>
      <c r="C50" s="174"/>
      <c r="D50" s="122">
        <f>IF(OR(E50=0,E49=0),0,(E50/E49)*100)</f>
        <v>0</v>
      </c>
      <c r="E50" s="123">
        <f>TRANSPOSE('Intenzita pomoci'!H16)</f>
        <v>0</v>
      </c>
    </row>
    <row r="51" spans="1:5" x14ac:dyDescent="0.25">
      <c r="A51" s="108" t="s">
        <v>133</v>
      </c>
      <c r="B51" s="174" t="s">
        <v>134</v>
      </c>
      <c r="C51" s="174"/>
      <c r="D51" s="122">
        <f>D49-D50</f>
        <v>0</v>
      </c>
      <c r="E51" s="123">
        <f>E49-E50</f>
        <v>0</v>
      </c>
    </row>
    <row r="52" spans="1:5" ht="27.95" customHeight="1" x14ac:dyDescent="0.25">
      <c r="A52" s="108" t="s">
        <v>135</v>
      </c>
      <c r="B52" s="174" t="s">
        <v>136</v>
      </c>
      <c r="C52" s="174"/>
      <c r="D52" s="108" t="s">
        <v>83</v>
      </c>
      <c r="E52" s="120"/>
    </row>
    <row r="53" spans="1:5" x14ac:dyDescent="0.25">
      <c r="A53" s="108" t="s">
        <v>137</v>
      </c>
      <c r="B53" s="174" t="s">
        <v>138</v>
      </c>
      <c r="C53" s="174"/>
      <c r="D53" s="108" t="s">
        <v>83</v>
      </c>
      <c r="E53" s="123">
        <f>E49+E52</f>
        <v>0</v>
      </c>
    </row>
    <row r="54" spans="1:5" x14ac:dyDescent="0.25">
      <c r="A54" s="166" t="s">
        <v>156</v>
      </c>
      <c r="B54" s="166"/>
      <c r="C54" s="166"/>
      <c r="D54" s="166"/>
      <c r="E54" s="166"/>
    </row>
    <row r="55" spans="1:5" ht="35.1" customHeight="1" x14ac:dyDescent="0.25">
      <c r="A55" s="108" t="s">
        <v>139</v>
      </c>
      <c r="B55" s="174" t="s">
        <v>73</v>
      </c>
      <c r="C55" s="174"/>
      <c r="D55" s="122">
        <f>IF(E55=0,0,(E55/$E$61)*100)</f>
        <v>0</v>
      </c>
      <c r="E55" s="123">
        <f>SUMIFS('Výd. 2016'!Q19:Q129,'Výd. 2016'!D19:D129,"iné regióny",'Výd. 2016'!E19:E129,"1) výdavky na štúdie alebo plány",'Výd. 2016'!F19:F129,"mimo prílohy I. ZFEU")+SUMIFS('Výd. 2017'!Q19:Q129,'Výd. 2017'!D19:D129,"iné regióny",'Výd. 2017'!E19:E129,"1) výdavky na štúdie alebo plány",'Výd. 2017'!F19:F129,"mimo prílohy I. ZFEU")+SUMIFS('Výd. 2018'!Q19:Q129,'Výd. 2018'!D19:D129,"iné regióny",'Výd. 2018'!E19:E129,"1) výdavky na štúdie alebo plány",'Výd. 2018'!F19:F129,"mimo prílohy I. ZFEU")+SUMIFS('Výd. 2019'!Q19:Q129,'Výd. 2019'!D19:D129,"iné regióny",'Výd. 2019'!E19:E129,"1) výdavky na štúdie alebo plány",'Výd. 2019'!F19:F129,"mimo prílohy I. ZFEU")+SUMIFS('Výd. 2020'!Q19:Q129,'Výd. 2020'!D19:D129,"iné regióny",'Výd. 2020'!E19:E129,"1) výdavky na štúdie alebo plány",'Výd. 2020'!F19:F129,"mimo prílohy I. ZFEU")+SUMIFS('Výd. 2021'!Q19:Q129,'Výd. 2021'!D19:D129,"iné regióny",'Výd. 2021'!E19:E129,"1) výdavky na štúdie alebo plány",'Výd. 2021'!F19:F129,"mimo prílohy I. ZFEU")+SUMIFS('Výd. 2022'!Q19:Q129,'Výd. 2022'!D19:D129,"iné regióny",'Výd. 2022'!E19:E129,"1) výdavky na štúdie alebo plány",'Výd. 2022'!F19:F129,"mimo prílohy I. ZFEU")+SUMIFS('Výd. 2023'!Q19:Q129,'Výd. 2023'!D19:D129,"iné regióny",'Výd. 2023'!E19:E129,"1) výdavky na štúdie alebo plány",'Výd. 2023'!F19:F129,"mimo prílohy I. ZFEU")</f>
        <v>0</v>
      </c>
    </row>
    <row r="56" spans="1:5" ht="27.95" customHeight="1" x14ac:dyDescent="0.25">
      <c r="A56" s="108" t="s">
        <v>140</v>
      </c>
      <c r="B56" s="174" t="s">
        <v>74</v>
      </c>
      <c r="C56" s="174"/>
      <c r="D56" s="122">
        <f t="shared" ref="D56:D60" si="2">IF(E56=0,0,(E56/$E$61)*100)</f>
        <v>0</v>
      </c>
      <c r="E56" s="123">
        <f>SUMIFS('Výd. 2016'!Q19:Q129,'Výd. 2016'!D19:D129,"iné regióny",'Výd. 2016'!E19:E129,"2) výdavky na aktivity súvisiace s oživením",'Výd. 2016'!F19:F129,"mimo prílohy I. ZFEU")+SUMIFS('Výd. 2017'!Q19:Q129,'Výd. 2017'!D19:D129,"iné regióny",'Výd. 2017'!E19:E129,"2) výdavky na aktivity súvisiace s oživením",'Výd. 2017'!F19:F129,"mimo prílohy I. ZFEU")+SUMIFS('Výd. 2018'!Q19:Q129,'Výd. 2018'!D19:D129,"iné regióny",'Výd. 2018'!E19:E129,"2) výdavky na aktivity súvisiace s oživením",'Výd. 2018'!F19:F129,"mimo prílohy I. ZFEU")+SUMIFS('Výd. 2019'!Q19:Q129,'Výd. 2019'!D19:D129,"iné regióny",'Výd. 2019'!E19:E129,"2) výdavky na aktivity súvisiace s oživením",'Výd. 2019'!F19:F129,"mimo prílohy I. ZFEU")+SUMIFS('Výd. 2020'!Q19:Q129,'Výd. 2020'!D19:D129,"iné regióny",'Výd. 2020'!E19:E129,"2) výdavky na aktivity súvisiace s oživením",'Výd. 2020'!F19:F129,"mimo prílohy I. ZFEU")+SUMIFS('Výd. 2021'!Q19:Q129,'Výd. 2021'!D19:D129,"iné regióny",'Výd. 2021'!E19:E129,"2) výdavky na aktivity súvisiace s oživením",'Výd. 2021'!F19:F129,"mimo prílohy I. ZFEU")+SUMIFS('Výd. 2022'!Q19:Q129,'Výd. 2022'!D19:D129,"iné regióny",'Výd. 2022'!E19:E129,"2) výdavky na aktivity súvisiace s oživením",'Výd. 2022'!F19:F129,"mimo prílohy I. ZFEU")+SUMIFS('Výd. 2023'!Q19:Q129,'Výd. 2023'!D19:D129,"iné regióny",'Výd. 2023'!E19:E129,"2) výdavky na aktivity súvisiace s oživením",'Výd. 2023'!F19:F129,"mimo prílohy I. ZFEU")</f>
        <v>0</v>
      </c>
    </row>
    <row r="57" spans="1:5" x14ac:dyDescent="0.25">
      <c r="A57" s="108" t="s">
        <v>141</v>
      </c>
      <c r="B57" s="174" t="s">
        <v>75</v>
      </c>
      <c r="C57" s="174"/>
      <c r="D57" s="122">
        <f t="shared" si="2"/>
        <v>0</v>
      </c>
      <c r="E57" s="123">
        <f>SUMIFS('Výd. 2016'!Q19:Q129,'Výd. 2016'!D19:D129,"iné regióny",'Výd. 2016'!E19:E129,"3) výdavky aktivity spojené s meraním a testovaním príslušných vzoriek",'Výd. 2016'!F19:F129,"mimo prílohy I. ZFEU")+SUMIFS('Výd. 2017'!Q19:Q129,'Výd. 2017'!D19:D129,"iné regióny",'Výd. 2017'!E19:E129,"3) výdavky aktivity spojené s meraním a testovaním príslušných vzoriek",'Výd. 2017'!F19:F129,"mimo prílohy I. ZFEU")+SUMIFS('Výd. 2018'!Q19:Q129,'Výd. 2018'!D19:D129,"iné regióny",'Výd. 2018'!E19:E129,"3) výdavky aktivity spojené s meraním a testovaním príslušných vzoriek",'Výd. 2018'!F19:F129,"mimo prílohy I. ZFEU")+SUMIFS('Výd. 2019'!Q19:Q129,'Výd. 2019'!D19:D129,"iné regióny",'Výd. 2019'!E19:E129,"3) výdavky aktivity spojené s meraním a testovaním príslušných vzoriek",'Výd. 2019'!F19:F129,"mimo prílohy I. ZFEU")+SUMIFS('Výd. 2020'!Q19:Q129,'Výd. 2020'!D19:D129,"iné regióny",'Výd. 2020'!E19:E129,"3) výdavky aktivity spojené s meraním a testovaním príslušných vzoriek",'Výd. 2020'!F19:F129,"mimo prílohy I. ZFEU")+SUMIFS('Výd. 2021'!Q19:Q129,'Výd. 2021'!D19:D129,"iné regióny",'Výd. 2021'!E19:E129,"3) výdavky aktivity spojené s meraním a testovaním príslušných vzoriek",'Výd. 2021'!F19:F129,"mimo prílohy I. ZFEU")+SUMIFS('Výd. 2022'!Q19:Q129,'Výd. 2022'!D19:D129,"iné regióny",'Výd. 2022'!E19:E129,"3) výdavky aktivity spojené s meraním a testovaním príslušných vzoriek",'Výd. 2022'!F19:F129,"mimo prílohy I. ZFEU")+SUMIFS('Výd. 2023'!Q19:Q129,'Výd. 2023'!D19:D129,"iné regióny",'Výd. 2023'!E19:E129,"3) výdavky aktivity spojené s meraním a testovaním príslušných vzoriek",'Výd. 2023'!F19:F129,"mimo prílohy I. ZFEU")</f>
        <v>0</v>
      </c>
    </row>
    <row r="58" spans="1:5" ht="27.95" customHeight="1" x14ac:dyDescent="0.25">
      <c r="A58" s="108" t="s">
        <v>142</v>
      </c>
      <c r="B58" s="174" t="s">
        <v>76</v>
      </c>
      <c r="C58" s="174"/>
      <c r="D58" s="122">
        <f t="shared" si="2"/>
        <v>0</v>
      </c>
      <c r="E58" s="123">
        <f>SUMIFS('Výd. 2016'!Q19:Q129,'Výd. 2016'!D19:D129,"iné regióny",'Výd. 2016'!E19:E129,"4) výdavky na prevádzkové náklady na uskutočnenie podnikateľského plánu",'Výd. 2016'!F19:F129,"mimo prílohy I. ZFEU")+SUMIFS('Výd. 2017'!Q19:Q129,'Výd. 2017'!D19:D129,"iné regióny",'Výd. 2017'!E19:E129,"4) výdavky na prevádzkové náklady na uskutočnenie podnikateľského plánu",'Výd. 2017'!F19:F129,"mimo prílohy I. ZFEU")+SUMIFS('Výd. 2018'!Q19:Q129,'Výd. 2018'!D19:D129,"iné regióny",'Výd. 2018'!E19:E129,"4) výdavky na prevádzkové náklady na uskutočnenie podnikateľského plánu",'Výd. 2018'!F19:F129,"mimo prílohy I. ZFEU")+SUMIFS('Výd. 2019'!Q19:Q129,'Výd. 2019'!D19:D129,"iné regióny",'Výd. 2019'!E19:E129,"4) výdavky na prevádzkové náklady na uskutočnenie podnikateľského plánu",'Výd. 2019'!F19:F129,"mimo prílohy I. ZFEU")+SUMIFS('Výd. 2020'!Q19:Q129,'Výd. 2020'!D19:D129,"iné regióny",'Výd. 2020'!E19:E129,"4) výdavky na prevádzkové náklady na uskutočnenie podnikateľského plánu",'Výd. 2020'!F19:F129,"mimo prílohy I. ZFEU")+SUMIFS('Výd. 2021'!Q19:Q129,'Výd. 2021'!D19:D129,"iné regióny",'Výd. 2021'!E19:E129,"4) výdavky na prevádzkové náklady na uskutočnenie podnikateľského plánu",'Výd. 2021'!F19:F129,"mimo prílohy I. ZFEU")+SUMIFS('Výd. 2022'!Q19:Q129,'Výd. 2022'!D19:D129,"iné regióny",'Výd. 2022'!E19:E129,"4) výdavky na prevádzkové náklady na uskutočnenie podnikateľského plánu",'Výd. 2022'!F19:F129,"mimo prílohy I. ZFEU")+SUMIFS('Výd. 2023'!Q19:Q129,'Výd. 2023'!D19:D129,"iné regióny",'Výd. 2023'!E19:E129,"4) výdavky na prevádzkové náklady na uskutočnenie podnikateľského plánu",'Výd. 2023'!F19:F129,"mimo prílohy I. ZFEU")</f>
        <v>0</v>
      </c>
    </row>
    <row r="59" spans="1:5" x14ac:dyDescent="0.25">
      <c r="A59" s="108" t="s">
        <v>143</v>
      </c>
      <c r="B59" s="174" t="s">
        <v>77</v>
      </c>
      <c r="C59" s="174"/>
      <c r="D59" s="122">
        <f t="shared" si="2"/>
        <v>0</v>
      </c>
      <c r="E59" s="123">
        <f>SUMIFS('Výd. 2016'!Q19:Q129,'Výd. 2016'!D19:D129,"iné regióny",'Výd. 2016'!E19:E129,"5) výdavky na prenájom a na služby spojené s prenájmom",'Výd. 2016'!F19:F129,"mimo prílohy I. ZFEU")+SUMIFS('Výd. 2017'!Q19:Q129,'Výd. 2017'!D19:D129,"iné regióny",'Výd. 2017'!E19:E129,"5) výdavky na prenájom a na služby spojené s prenájmom",'Výd. 2017'!F19:F129,"mimo prílohy I. ZFEU")+SUMIFS('Výd. 2018'!Q19:Q129,'Výd. 2018'!D19:D129,"iné regióny",'Výd. 2018'!E19:E129,"5) výdavky na prenájom a na služby spojené s prenájmom",'Výd. 2018'!F19:F129,"mimo prílohy I. ZFEU")+SUMIFS('Výd. 2019'!Q19:Q129,'Výd. 2019'!D19:D129,"iné regióny",'Výd. 2019'!E19:E129,"5) výdavky na prenájom a na služby spojené s prenájmom",'Výd. 2019'!F19:F129,"mimo prílohy I. ZFEU")+SUMIFS('Výd. 2020'!Q19:Q129,'Výd. 2020'!D19:D129,"iné regióny",'Výd. 2020'!E19:E129,"5) výdavky na prenájom a na služby spojené s prenájmom",'Výd. 2020'!F19:F129,"mimo prílohy I. ZFEU")+SUMIFS('Výd. 2021'!Q19:Q129,'Výd. 2021'!D19:D129,"iné regióny",'Výd. 2021'!E19:E129,"5) výdavky na prenájom a na služby spojené s prenájmom",'Výd. 2021'!F19:F129,"mimo prílohy I. ZFEU")+SUMIFS('Výd. 2022'!Q19:Q129,'Výd. 2022'!D19:D129,"iné regióny",'Výd. 2022'!E19:E129,"5) výdavky na prenájom a na služby spojené s prenájmom",'Výd. 2022'!F19:F129,"mimo prílohy I. ZFEU")+SUMIFS('Výd. 2023'!Q19:Q129,'Výd. 2023'!D19:D129,"iné regióny",'Výd. 2023'!E19:E129,"5) výdavky na prenájom a na služby spojené s prenájmom",'Výd. 2023'!F19:F129,"mimo prílohy I. ZFEU")</f>
        <v>0</v>
      </c>
    </row>
    <row r="60" spans="1:5" s="111" customFormat="1" ht="35.1" customHeight="1" x14ac:dyDescent="0.25">
      <c r="A60" s="108" t="s">
        <v>144</v>
      </c>
      <c r="B60" s="174" t="s">
        <v>78</v>
      </c>
      <c r="C60" s="174"/>
      <c r="D60" s="122">
        <f t="shared" si="2"/>
        <v>0</v>
      </c>
      <c r="E60" s="123">
        <f>SUMIFS('Výd. 2016'!Q19:Q129,'Výd. 2016'!D19:D129,"iné regióny",'Výd. 2016'!E19:E129,"6) výdavky na propagačné činnosti a marketing",'Výd. 2016'!F19:F129,"mimo prílohy I. ZFEU")+SUMIFS('Výd. 2017'!Q19:Q129,'Výd. 2017'!D19:D129,"iné regióny",'Výd. 2017'!E19:E129,"6) výdavky na propagačné činnosti a marketing",'Výd. 2017'!F19:F129,"mimo prílohy I. ZFEU")+SUMIFS('Výd. 2018'!Q19:Q129,'Výd. 2018'!D19:D129,"iné regióny",'Výd. 2018'!E19:E129,"6) výdavky na propagačné činnosti a marketing",'Výd. 2018'!F19:F129,"mimo prílohy I. ZFEU")+SUMIFS('Výd. 2019'!Q19:Q129,'Výd. 2019'!D19:D129,"iné regióny",'Výd. 2019'!E19:E129,"6) výdavky na propagačné činnosti a marketing",'Výd. 2019'!F19:F129,"mimo prílohy I. ZFEU")+SUMIFS('Výd. 2020'!Q19:Q129,'Výd. 2020'!D19:D129,"iné regióny",'Výd. 2020'!E19:E129,"6) výdavky na propagačné činnosti a marketing",'Výd. 2020'!F19:F129,"mimo prílohy I. ZFEU")+SUMIFS('Výd. 2021'!Q19:Q129,'Výd. 2021'!D19:D129,"iné regióny",'Výd. 2021'!E19:E129,"6) výdavky na propagačné činnosti a marketing",'Výd. 2021'!F19:F129,"mimo prílohy I. ZFEU")+SUMIFS('Výd. 2022'!Q19:Q129,'Výd. 2022'!D19:D129,"iné regióny",'Výd. 2022'!E19:E129,"6) výdavky na propagačné činnosti a marketing",'Výd. 2022'!F19:F129,"mimo prílohy I. ZFEU")+SUMIFS('Výd. 2023'!Q19:Q129,'Výd. 2023'!D19:D129,"iné regióny",'Výd. 2023'!E19:E129,"6) výdavky na propagačné činnosti a marketing",'Výd. 2023'!F19:F129,"mimo prílohy I. ZFEU")</f>
        <v>0</v>
      </c>
    </row>
    <row r="61" spans="1:5" x14ac:dyDescent="0.25">
      <c r="A61" s="108" t="s">
        <v>145</v>
      </c>
      <c r="B61" s="174" t="s">
        <v>146</v>
      </c>
      <c r="C61" s="174"/>
      <c r="D61" s="122">
        <f>SUM(D55:D60)</f>
        <v>0</v>
      </c>
      <c r="E61" s="123">
        <f>SUM(E55:E60)</f>
        <v>0</v>
      </c>
    </row>
    <row r="62" spans="1:5" x14ac:dyDescent="0.25">
      <c r="A62" s="108" t="s">
        <v>147</v>
      </c>
      <c r="B62" s="174" t="s">
        <v>80</v>
      </c>
      <c r="C62" s="174"/>
      <c r="D62" s="122">
        <f>IF(OR(E62=0,E61=0),0,(E62/E61)*100)</f>
        <v>0</v>
      </c>
      <c r="E62" s="124">
        <f>TRANSPOSE('Intenzita pomoci'!I16)</f>
        <v>0</v>
      </c>
    </row>
    <row r="63" spans="1:5" x14ac:dyDescent="0.25">
      <c r="A63" s="108" t="s">
        <v>148</v>
      </c>
      <c r="B63" s="174" t="s">
        <v>149</v>
      </c>
      <c r="C63" s="174"/>
      <c r="D63" s="122">
        <f>D61-D62</f>
        <v>0</v>
      </c>
      <c r="E63" s="123">
        <f>E61-E62</f>
        <v>0</v>
      </c>
    </row>
    <row r="64" spans="1:5" ht="27.95" customHeight="1" x14ac:dyDescent="0.25">
      <c r="A64" s="108" t="s">
        <v>150</v>
      </c>
      <c r="B64" s="174" t="s">
        <v>151</v>
      </c>
      <c r="C64" s="174"/>
      <c r="D64" s="108" t="s">
        <v>83</v>
      </c>
      <c r="E64" s="119"/>
    </row>
    <row r="65" spans="1:5" x14ac:dyDescent="0.25">
      <c r="A65" s="108" t="s">
        <v>152</v>
      </c>
      <c r="B65" s="174" t="s">
        <v>153</v>
      </c>
      <c r="C65" s="174"/>
      <c r="D65" s="108" t="s">
        <v>83</v>
      </c>
      <c r="E65" s="123">
        <f>E64+E61</f>
        <v>0</v>
      </c>
    </row>
    <row r="67" spans="1:5" x14ac:dyDescent="0.25">
      <c r="A67" s="165" t="str">
        <f>IF(OR(E28="",E40="",E52="",E64=""),"zadajte hodnoty do žlto vyznačených buniek - aj nulové hodnoty","")</f>
        <v>zadajte hodnoty do žlto vyznačených buniek - aj nulové hodnoty</v>
      </c>
      <c r="B67" s="165"/>
      <c r="C67" s="165"/>
      <c r="D67" s="165"/>
      <c r="E67" s="165"/>
    </row>
    <row r="68" spans="1:5" x14ac:dyDescent="0.25">
      <c r="A68" s="165" t="str">
        <f>IF((E25+E49)&gt;900000,"výška oprávnených výdavkov v menej rozvinutých regiónoch presahuje hodnotu max. výšky na projekt","")</f>
        <v/>
      </c>
      <c r="B68" s="165"/>
      <c r="C68" s="165"/>
      <c r="D68" s="165"/>
      <c r="E68" s="165"/>
    </row>
    <row r="69" spans="1:5" x14ac:dyDescent="0.25">
      <c r="A69" s="165" t="str">
        <f>IF((E61+E37)&gt;200000,"výška oprávnených výdavkov v ostatných regiónoch presahuje hodnotu max. výšky na projekt","")</f>
        <v/>
      </c>
      <c r="B69" s="165"/>
      <c r="C69" s="165"/>
      <c r="D69" s="165"/>
      <c r="E69" s="165"/>
    </row>
    <row r="70" spans="1:5" x14ac:dyDescent="0.25">
      <c r="A70" s="165" t="str">
        <f>IF(E6&gt;150000,"výška výdavkov na štúdie a plány presahuje 150 000 € na projekt","")</f>
        <v/>
      </c>
      <c r="B70" s="165"/>
      <c r="C70" s="165"/>
      <c r="D70" s="165"/>
      <c r="E70" s="165"/>
    </row>
    <row r="71" spans="1:5" x14ac:dyDescent="0.25">
      <c r="A71" s="165" t="str">
        <f>IF(E7&gt;500000,"výška výdavkov súvisiacich s oživením presahuje 500 000 € na projekt","")</f>
        <v/>
      </c>
      <c r="B71" s="165"/>
      <c r="C71" s="165"/>
      <c r="D71" s="165"/>
      <c r="E71" s="165"/>
    </row>
    <row r="72" spans="1:5" x14ac:dyDescent="0.25">
      <c r="A72" s="165" t="str">
        <f>IF(E8&gt;150000,"výška výdavkov spojených s meraním a testovaním presahuje 150 000 € na projekt","")</f>
        <v/>
      </c>
      <c r="B72" s="165"/>
      <c r="C72" s="165"/>
      <c r="D72" s="165"/>
      <c r="E72" s="165"/>
    </row>
    <row r="73" spans="1:5" x14ac:dyDescent="0.25">
      <c r="A73" s="165" t="str">
        <f>IF(E11&gt;600000,"výška výdavkov na propagačné činnosti a marketing  presahuje 600 000 €  na projekt","")</f>
        <v/>
      </c>
      <c r="B73" s="165"/>
      <c r="C73" s="165"/>
      <c r="D73" s="165"/>
      <c r="E73" s="165"/>
    </row>
    <row r="74" spans="1:5" x14ac:dyDescent="0.25">
      <c r="A74" s="175"/>
      <c r="B74" s="175"/>
      <c r="C74" s="175"/>
      <c r="D74" s="175"/>
      <c r="E74" s="175"/>
    </row>
  </sheetData>
  <sheetProtection algorithmName="SHA-512" hashValue="gGiBXUh0KL1PYhYU1KahlEOIthGN9Dv/3WXdeLAb9WIgR0l3Ui5lN9EVpZX0NIdC57ybdrkUiidHGPp7IgDRww==" saltValue="Kfh1+O0QmqQtLTO/4E/tvg==" spinCount="100000" sheet="1" objects="1" scenarios="1"/>
  <mergeCells count="69">
    <mergeCell ref="A68:E68"/>
    <mergeCell ref="A67:E67"/>
    <mergeCell ref="A69:E69"/>
    <mergeCell ref="B62:C62"/>
    <mergeCell ref="B63:C63"/>
    <mergeCell ref="B64:C64"/>
    <mergeCell ref="B65:C65"/>
    <mergeCell ref="B61:C61"/>
    <mergeCell ref="B50:C50"/>
    <mergeCell ref="B51:C51"/>
    <mergeCell ref="B52:C52"/>
    <mergeCell ref="B53:C53"/>
    <mergeCell ref="B55:C55"/>
    <mergeCell ref="B56:C56"/>
    <mergeCell ref="B57:C57"/>
    <mergeCell ref="B58:C58"/>
    <mergeCell ref="B59:C59"/>
    <mergeCell ref="B60:C60"/>
    <mergeCell ref="B44:C44"/>
    <mergeCell ref="B45:C45"/>
    <mergeCell ref="B46:C46"/>
    <mergeCell ref="B47:C47"/>
    <mergeCell ref="B48:C48"/>
    <mergeCell ref="B49:C49"/>
    <mergeCell ref="A42:E42"/>
    <mergeCell ref="A54:E54"/>
    <mergeCell ref="B16:D16"/>
    <mergeCell ref="B25:C25"/>
    <mergeCell ref="B26:C26"/>
    <mergeCell ref="B27:C27"/>
    <mergeCell ref="B28:C28"/>
    <mergeCell ref="B29:C29"/>
    <mergeCell ref="B41:C41"/>
    <mergeCell ref="B43:C43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36:C36"/>
    <mergeCell ref="B24:C24"/>
    <mergeCell ref="B15:D15"/>
    <mergeCell ref="B18:C18"/>
    <mergeCell ref="B19:C19"/>
    <mergeCell ref="B20:C20"/>
    <mergeCell ref="B21:C21"/>
    <mergeCell ref="B22:C22"/>
    <mergeCell ref="B23:C23"/>
    <mergeCell ref="A17:E17"/>
    <mergeCell ref="A70:E70"/>
    <mergeCell ref="A71:E71"/>
    <mergeCell ref="A72:E72"/>
    <mergeCell ref="A73:E73"/>
    <mergeCell ref="A4:E4"/>
    <mergeCell ref="A30:E30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</mergeCells>
  <conditionalFormatting sqref="A67">
    <cfRule type="cellIs" dxfId="6" priority="7" operator="equal">
      <formula>"zadajte hodnoty do žlto vyznačených buniek - aj nulové hodnoty"</formula>
    </cfRule>
  </conditionalFormatting>
  <conditionalFormatting sqref="A68">
    <cfRule type="cellIs" dxfId="5" priority="6" operator="equal">
      <formula>"výška oprávnených výdavkov v menej rozvinutých regiónoch presahuje hodnotu max. výšky na projekt"</formula>
    </cfRule>
  </conditionalFormatting>
  <conditionalFormatting sqref="A69">
    <cfRule type="cellIs" dxfId="4" priority="5" operator="equal">
      <formula>"výška oprávnených výdavkov v ostatných regiónoch presahuje hodnotu max. výšky na projekt"</formula>
    </cfRule>
  </conditionalFormatting>
  <conditionalFormatting sqref="A70">
    <cfRule type="cellIs" dxfId="3" priority="4" operator="equal">
      <formula>"výška výdavkov na štúdie a plány presahuje 150 000 € na projekt"</formula>
    </cfRule>
  </conditionalFormatting>
  <conditionalFormatting sqref="A71">
    <cfRule type="cellIs" dxfId="2" priority="3" operator="equal">
      <formula>"výška výdavkov súvisiacich s oživením presahuje 500 000 € na projekt"</formula>
    </cfRule>
  </conditionalFormatting>
  <conditionalFormatting sqref="A72">
    <cfRule type="cellIs" dxfId="1" priority="2" operator="equal">
      <formula>"výška výdavkov spojených s meraním a testovaním presahuje 150 000 € na projekt"</formula>
    </cfRule>
  </conditionalFormatting>
  <conditionalFormatting sqref="A73">
    <cfRule type="cellIs" dxfId="0" priority="1" operator="equal">
      <formula>"výška výdavkov na propagačné činnosti a marketing  presahuje 600 000 €  na projekt"</formula>
    </cfRule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orientation="portrait" verticalDpi="4294967293" r:id="rId1"/>
  <ignoredErrors>
    <ignoredError sqref="E12 E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workbookViewId="0">
      <selection activeCell="O1" sqref="O1:P1"/>
    </sheetView>
  </sheetViews>
  <sheetFormatPr defaultRowHeight="12" x14ac:dyDescent="0.2"/>
  <cols>
    <col min="1" max="3" width="12.7109375" style="1" customWidth="1"/>
    <col min="4" max="4" width="14.42578125" style="1" bestFit="1" customWidth="1"/>
    <col min="5" max="5" width="28.5703125" style="1" customWidth="1"/>
    <col min="6" max="6" width="12.5703125" style="1" customWidth="1"/>
    <col min="7" max="9" width="11.7109375" style="1" bestFit="1" customWidth="1"/>
    <col min="10" max="13" width="11.7109375" style="1" customWidth="1"/>
    <col min="14" max="14" width="11.7109375" style="1" bestFit="1" customWidth="1"/>
    <col min="15" max="15" width="11.7109375" style="1" customWidth="1"/>
    <col min="16" max="16" width="10.85546875" style="1" bestFit="1" customWidth="1"/>
    <col min="17" max="17" width="11.7109375" style="1" bestFit="1" customWidth="1"/>
    <col min="18" max="18" width="13.7109375" style="1" hidden="1" customWidth="1"/>
    <col min="19" max="22" width="13.28515625" style="1" hidden="1" customWidth="1"/>
    <col min="23" max="23" width="13.28515625" style="1" customWidth="1"/>
    <col min="24" max="16384" width="9.140625" style="1"/>
  </cols>
  <sheetData>
    <row r="1" spans="1:19" x14ac:dyDescent="0.2">
      <c r="A1" s="1" t="s">
        <v>46</v>
      </c>
      <c r="L1" s="146" t="str">
        <f>IF(T18&gt;0,"nekorektne zadané údaje","")</f>
        <v/>
      </c>
      <c r="M1" s="146"/>
      <c r="O1" s="146" t="str">
        <f>IF(Q11+Q12&lt;&gt;SUM(Q19:Q129),"nekorektne zadané údaje","")</f>
        <v/>
      </c>
      <c r="P1" s="146"/>
    </row>
    <row r="2" spans="1:19" x14ac:dyDescent="0.2">
      <c r="A2" s="22" t="s">
        <v>0</v>
      </c>
      <c r="S2" s="49" t="s">
        <v>56</v>
      </c>
    </row>
    <row r="3" spans="1:19" ht="15" customHeight="1" x14ac:dyDescent="0.2">
      <c r="A3" s="22"/>
      <c r="J3" s="52" t="s">
        <v>44</v>
      </c>
      <c r="K3" s="126"/>
      <c r="L3" s="126"/>
      <c r="O3" s="52" t="s">
        <v>44</v>
      </c>
      <c r="P3" s="126"/>
      <c r="Q3" s="126"/>
      <c r="S3" s="49" t="s">
        <v>57</v>
      </c>
    </row>
    <row r="4" spans="1:19" ht="15" customHeight="1" x14ac:dyDescent="0.2">
      <c r="A4" s="22"/>
      <c r="J4" s="52" t="s">
        <v>41</v>
      </c>
      <c r="K4" s="126"/>
      <c r="L4" s="126"/>
      <c r="O4" s="52" t="s">
        <v>41</v>
      </c>
      <c r="P4" s="126"/>
      <c r="Q4" s="126"/>
    </row>
    <row r="5" spans="1:19" ht="15" customHeight="1" x14ac:dyDescent="0.2">
      <c r="A5" s="22"/>
      <c r="J5" s="52" t="s">
        <v>42</v>
      </c>
      <c r="K5" s="126"/>
      <c r="L5" s="126"/>
      <c r="O5" s="52" t="s">
        <v>42</v>
      </c>
      <c r="P5" s="126"/>
      <c r="Q5" s="126"/>
    </row>
    <row r="6" spans="1:19" ht="15" customHeight="1" x14ac:dyDescent="0.2">
      <c r="A6" s="22"/>
      <c r="J6" s="52" t="s">
        <v>43</v>
      </c>
      <c r="K6" s="126"/>
      <c r="L6" s="126"/>
      <c r="O6" s="52" t="s">
        <v>43</v>
      </c>
      <c r="P6" s="126"/>
      <c r="Q6" s="126"/>
    </row>
    <row r="7" spans="1:19" x14ac:dyDescent="0.2">
      <c r="A7" s="22"/>
    </row>
    <row r="8" spans="1:19" ht="12.75" thickBot="1" x14ac:dyDescent="0.25"/>
    <row r="9" spans="1:19" ht="20.100000000000001" customHeight="1" x14ac:dyDescent="0.2">
      <c r="A9" s="134" t="s">
        <v>1</v>
      </c>
      <c r="B9" s="135"/>
      <c r="C9" s="136"/>
      <c r="D9" s="59"/>
      <c r="E9" s="102"/>
      <c r="F9" s="102"/>
      <c r="G9" s="140">
        <v>2017</v>
      </c>
      <c r="H9" s="141"/>
      <c r="I9" s="141"/>
      <c r="J9" s="141"/>
      <c r="K9" s="141"/>
      <c r="L9" s="141"/>
      <c r="M9" s="141"/>
      <c r="N9" s="141"/>
      <c r="O9" s="141"/>
      <c r="P9" s="141"/>
      <c r="Q9" s="142"/>
    </row>
    <row r="10" spans="1:19" ht="20.100000000000001" customHeight="1" thickBot="1" x14ac:dyDescent="0.25">
      <c r="A10" s="137"/>
      <c r="B10" s="138"/>
      <c r="C10" s="139"/>
      <c r="D10" s="54"/>
      <c r="E10" s="103"/>
      <c r="F10" s="103"/>
      <c r="G10" s="13"/>
      <c r="H10" s="13"/>
      <c r="I10" s="13"/>
      <c r="J10" s="9" t="s">
        <v>4</v>
      </c>
      <c r="K10" s="9" t="s">
        <v>5</v>
      </c>
      <c r="L10" s="9" t="s">
        <v>6</v>
      </c>
      <c r="M10" s="9" t="s">
        <v>7</v>
      </c>
      <c r="N10" s="9" t="s">
        <v>8</v>
      </c>
      <c r="O10" s="13"/>
      <c r="P10" s="9" t="s">
        <v>9</v>
      </c>
      <c r="Q10" s="14" t="s">
        <v>10</v>
      </c>
    </row>
    <row r="11" spans="1:19" ht="20.100000000000001" customHeight="1" x14ac:dyDescent="0.2">
      <c r="A11" s="64" t="s">
        <v>59</v>
      </c>
      <c r="B11" s="21"/>
      <c r="C11" s="65"/>
      <c r="D11" s="55"/>
      <c r="E11" s="55"/>
      <c r="F11" s="55"/>
      <c r="G11" s="55"/>
      <c r="H11" s="55"/>
      <c r="I11" s="56"/>
      <c r="J11" s="91">
        <f>SUMIFS(J19:J129,D19:D129,"menej rozvinuté regióny")</f>
        <v>0</v>
      </c>
      <c r="K11" s="92">
        <f>SUMIFS(K19:K129,D19:D129,"menej rozvinuté regióny")</f>
        <v>0</v>
      </c>
      <c r="L11" s="92">
        <f>SUMIFS(L19:L129,D19:D129,"menej rozvinuté regióny")</f>
        <v>0</v>
      </c>
      <c r="M11" s="92">
        <f>SUMIFS(M19:M129,D19:D129,"menej rozvinuté regióny")</f>
        <v>0</v>
      </c>
      <c r="N11" s="92">
        <f>SUMIFS(N19:N129,D19:D129,"menej rozvinuté regióny")</f>
        <v>0</v>
      </c>
      <c r="O11" s="99"/>
      <c r="P11" s="92">
        <f>SUMIFS(P19:P129,D19:D129,"menej rozvinuté regióny")</f>
        <v>0</v>
      </c>
      <c r="Q11" s="94">
        <f>SUMIFS(Q19:Q129,D19:D129,"menej rozvinuté regióny")</f>
        <v>0</v>
      </c>
    </row>
    <row r="12" spans="1:19" ht="20.100000000000001" customHeight="1" x14ac:dyDescent="0.2">
      <c r="A12" s="66" t="s">
        <v>60</v>
      </c>
      <c r="B12" s="61"/>
      <c r="C12" s="62"/>
      <c r="D12" s="63"/>
      <c r="E12" s="63"/>
      <c r="F12" s="63"/>
      <c r="G12" s="63"/>
      <c r="H12" s="63"/>
      <c r="I12" s="67"/>
      <c r="J12" s="93">
        <f>SUMIFS(J19:J129,D19:D129,"iné regióny")</f>
        <v>0</v>
      </c>
      <c r="K12" s="26">
        <f>SUMIFS(K19:K129,D19:D129,"iné regióny")</f>
        <v>0</v>
      </c>
      <c r="L12" s="26">
        <f>SUMIFS(L19:L129,D19:D129,"iné regióny")</f>
        <v>0</v>
      </c>
      <c r="M12" s="26">
        <f>SUMIFS(M19:M129,D19:D129,"iné regióny")</f>
        <v>0</v>
      </c>
      <c r="N12" s="26">
        <f>SUMIFS(N19:N129,D19:D129,"iné regióny")</f>
        <v>0</v>
      </c>
      <c r="O12" s="100"/>
      <c r="P12" s="26">
        <f>SUMIFS(P19:P129,D19:D129,"iné regióny")</f>
        <v>0</v>
      </c>
      <c r="Q12" s="95">
        <f>SUMIFS(Q19:Q129,D19:D129,"iné regióny")</f>
        <v>0</v>
      </c>
    </row>
    <row r="13" spans="1:19" ht="20.100000000000001" customHeight="1" x14ac:dyDescent="0.2">
      <c r="A13" s="18" t="s">
        <v>58</v>
      </c>
      <c r="B13" s="19"/>
      <c r="C13" s="19"/>
      <c r="D13" s="19"/>
      <c r="E13" s="19"/>
      <c r="F13" s="19"/>
      <c r="G13" s="19"/>
      <c r="H13" s="19"/>
      <c r="I13" s="20"/>
      <c r="J13" s="93">
        <f>SUM(J11:J12)</f>
        <v>0</v>
      </c>
      <c r="K13" s="93">
        <f t="shared" ref="K13:P13" si="0">SUM(K11:K12)</f>
        <v>0</v>
      </c>
      <c r="L13" s="93">
        <f t="shared" si="0"/>
        <v>0</v>
      </c>
      <c r="M13" s="93">
        <f t="shared" si="0"/>
        <v>0</v>
      </c>
      <c r="N13" s="93">
        <f t="shared" si="0"/>
        <v>0</v>
      </c>
      <c r="O13" s="100"/>
      <c r="P13" s="93">
        <f t="shared" si="0"/>
        <v>0</v>
      </c>
      <c r="Q13" s="96">
        <f>SUM(Q11:Q12)</f>
        <v>0</v>
      </c>
    </row>
    <row r="14" spans="1:19" ht="20.100000000000001" customHeight="1" x14ac:dyDescent="0.2">
      <c r="A14" s="18" t="s">
        <v>2</v>
      </c>
      <c r="B14" s="19"/>
      <c r="C14" s="19"/>
      <c r="D14" s="19"/>
      <c r="E14" s="19"/>
      <c r="F14" s="19"/>
      <c r="G14" s="19"/>
      <c r="H14" s="19"/>
      <c r="I14" s="20"/>
      <c r="J14" s="60"/>
      <c r="K14" s="35"/>
      <c r="L14" s="35"/>
      <c r="M14" s="35"/>
      <c r="N14" s="26">
        <f>SUM(J14:M14)</f>
        <v>0</v>
      </c>
      <c r="O14" s="11"/>
      <c r="P14" s="35"/>
      <c r="Q14" s="95">
        <f>N14-P14</f>
        <v>0</v>
      </c>
    </row>
    <row r="15" spans="1:19" ht="20.100000000000001" customHeight="1" thickBot="1" x14ac:dyDescent="0.25">
      <c r="A15" s="68" t="s">
        <v>3</v>
      </c>
      <c r="B15" s="69"/>
      <c r="C15" s="69"/>
      <c r="D15" s="69"/>
      <c r="E15" s="69"/>
      <c r="F15" s="69"/>
      <c r="G15" s="69"/>
      <c r="H15" s="69"/>
      <c r="I15" s="70"/>
      <c r="J15" s="98">
        <f>SUM(J13:J14)</f>
        <v>0</v>
      </c>
      <c r="K15" s="27">
        <f>SUM(K13:K14)</f>
        <v>0</v>
      </c>
      <c r="L15" s="27">
        <f>SUM(L13:L14)</f>
        <v>0</v>
      </c>
      <c r="M15" s="27">
        <f>SUM(M13:M14)</f>
        <v>0</v>
      </c>
      <c r="N15" s="27">
        <f>SUM(N13:N14)</f>
        <v>0</v>
      </c>
      <c r="O15" s="58"/>
      <c r="P15" s="27">
        <f>SUM(P13:P14)</f>
        <v>0</v>
      </c>
      <c r="Q15" s="97">
        <f>SUM(Q13:Q14)</f>
        <v>0</v>
      </c>
    </row>
    <row r="16" spans="1:19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20" ht="24.95" customHeight="1" x14ac:dyDescent="0.2">
      <c r="A17" s="4" t="s">
        <v>18</v>
      </c>
      <c r="B17" s="5"/>
      <c r="C17" s="16"/>
      <c r="D17" s="127" t="s">
        <v>55</v>
      </c>
      <c r="E17" s="129" t="s">
        <v>63</v>
      </c>
      <c r="F17" s="129" t="s">
        <v>112</v>
      </c>
      <c r="G17" s="140">
        <v>2017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2"/>
    </row>
    <row r="18" spans="1:20" ht="24.95" customHeight="1" thickBot="1" x14ac:dyDescent="0.25">
      <c r="A18" s="6" t="s">
        <v>19</v>
      </c>
      <c r="B18" s="7"/>
      <c r="C18" s="17"/>
      <c r="D18" s="128"/>
      <c r="E18" s="130"/>
      <c r="F18" s="130"/>
      <c r="G18" s="15" t="s">
        <v>17</v>
      </c>
      <c r="H18" s="9" t="s">
        <v>16</v>
      </c>
      <c r="I18" s="9" t="s">
        <v>11</v>
      </c>
      <c r="J18" s="9" t="s">
        <v>4</v>
      </c>
      <c r="K18" s="9" t="s">
        <v>5</v>
      </c>
      <c r="L18" s="9" t="s">
        <v>6</v>
      </c>
      <c r="M18" s="9" t="s">
        <v>7</v>
      </c>
      <c r="N18" s="9" t="s">
        <v>12</v>
      </c>
      <c r="O18" s="8" t="s">
        <v>13</v>
      </c>
      <c r="P18" s="8" t="s">
        <v>14</v>
      </c>
      <c r="Q18" s="10" t="s">
        <v>15</v>
      </c>
      <c r="T18" s="110">
        <f>COUNTIF(T19:T129,"nekorektne zadané údaje")</f>
        <v>0</v>
      </c>
    </row>
    <row r="19" spans="1:20" s="12" customFormat="1" ht="24.95" customHeight="1" x14ac:dyDescent="0.2">
      <c r="A19" s="143"/>
      <c r="B19" s="144"/>
      <c r="C19" s="145"/>
      <c r="D19" s="71"/>
      <c r="E19" s="104"/>
      <c r="F19" s="104"/>
      <c r="G19" s="28"/>
      <c r="H19" s="29"/>
      <c r="I19" s="24">
        <f>ROUNDDOWN(G19*H19,2)</f>
        <v>0</v>
      </c>
      <c r="J19" s="29"/>
      <c r="K19" s="29"/>
      <c r="L19" s="29"/>
      <c r="M19" s="29"/>
      <c r="N19" s="24">
        <f>SUM(J19:M19)</f>
        <v>0</v>
      </c>
      <c r="O19" s="25" t="str">
        <f>IF(ROUNDDOWN(G19*H19,2)-ROUNDDOWN(SUM(J19:M19),2)=0,"","zlý súčet")</f>
        <v/>
      </c>
      <c r="P19" s="34"/>
      <c r="Q19" s="37">
        <f>N19-P19</f>
        <v>0</v>
      </c>
      <c r="T19" s="12" t="str">
        <f>IF(AND(I19&gt;0,OR(E19="",D19="",F19="")),"nekorektne zadané údaje","")</f>
        <v/>
      </c>
    </row>
    <row r="20" spans="1:20" s="2" customFormat="1" ht="24.95" customHeight="1" x14ac:dyDescent="0.2">
      <c r="A20" s="131"/>
      <c r="B20" s="132"/>
      <c r="C20" s="133"/>
      <c r="D20" s="72"/>
      <c r="E20" s="105"/>
      <c r="F20" s="105"/>
      <c r="G20" s="30"/>
      <c r="H20" s="31"/>
      <c r="I20" s="24">
        <f t="shared" ref="I20:I83" si="1">ROUNDDOWN(G20*H20,2)</f>
        <v>0</v>
      </c>
      <c r="J20" s="31"/>
      <c r="K20" s="31"/>
      <c r="L20" s="31"/>
      <c r="M20" s="31"/>
      <c r="N20" s="26">
        <f t="shared" ref="N20:N83" si="2">SUM(J20:M20)</f>
        <v>0</v>
      </c>
      <c r="O20" s="25" t="str">
        <f t="shared" ref="O20:O83" si="3">IF(ROUNDDOWN(G20*H20,2)-ROUNDDOWN(SUM(J20:M20),2)=0,"","zlý súčet")</f>
        <v/>
      </c>
      <c r="P20" s="35"/>
      <c r="Q20" s="38">
        <f t="shared" ref="Q20:Q83" si="4">N20-P20</f>
        <v>0</v>
      </c>
      <c r="T20" s="12" t="str">
        <f t="shared" ref="T20:T83" si="5">IF(AND(I20&gt;0,OR(E20="",D20="",F20="")),"nekorektne zadané údaje","")</f>
        <v/>
      </c>
    </row>
    <row r="21" spans="1:20" s="2" customFormat="1" ht="24.95" customHeight="1" x14ac:dyDescent="0.2">
      <c r="A21" s="131"/>
      <c r="B21" s="132"/>
      <c r="C21" s="133"/>
      <c r="D21" s="72"/>
      <c r="E21" s="105"/>
      <c r="F21" s="105"/>
      <c r="G21" s="30"/>
      <c r="H21" s="31"/>
      <c r="I21" s="24">
        <f t="shared" si="1"/>
        <v>0</v>
      </c>
      <c r="J21" s="31"/>
      <c r="K21" s="31"/>
      <c r="L21" s="31"/>
      <c r="M21" s="31"/>
      <c r="N21" s="26">
        <f t="shared" si="2"/>
        <v>0</v>
      </c>
      <c r="O21" s="25" t="str">
        <f t="shared" si="3"/>
        <v/>
      </c>
      <c r="P21" s="35"/>
      <c r="Q21" s="38">
        <f t="shared" si="4"/>
        <v>0</v>
      </c>
      <c r="T21" s="12" t="str">
        <f t="shared" si="5"/>
        <v/>
      </c>
    </row>
    <row r="22" spans="1:20" s="2" customFormat="1" ht="24.95" customHeight="1" x14ac:dyDescent="0.2">
      <c r="A22" s="131"/>
      <c r="B22" s="132"/>
      <c r="C22" s="133"/>
      <c r="D22" s="72"/>
      <c r="E22" s="105"/>
      <c r="F22" s="105"/>
      <c r="G22" s="30"/>
      <c r="H22" s="31"/>
      <c r="I22" s="24">
        <f t="shared" si="1"/>
        <v>0</v>
      </c>
      <c r="J22" s="31"/>
      <c r="K22" s="31"/>
      <c r="L22" s="31"/>
      <c r="M22" s="31"/>
      <c r="N22" s="26">
        <f t="shared" si="2"/>
        <v>0</v>
      </c>
      <c r="O22" s="25" t="str">
        <f t="shared" si="3"/>
        <v/>
      </c>
      <c r="P22" s="35"/>
      <c r="Q22" s="38">
        <f t="shared" si="4"/>
        <v>0</v>
      </c>
      <c r="T22" s="12" t="str">
        <f t="shared" si="5"/>
        <v/>
      </c>
    </row>
    <row r="23" spans="1:20" s="2" customFormat="1" ht="24.95" customHeight="1" x14ac:dyDescent="0.2">
      <c r="A23" s="131"/>
      <c r="B23" s="132"/>
      <c r="C23" s="133"/>
      <c r="D23" s="72"/>
      <c r="E23" s="105"/>
      <c r="F23" s="105"/>
      <c r="G23" s="30"/>
      <c r="H23" s="31"/>
      <c r="I23" s="24">
        <f t="shared" si="1"/>
        <v>0</v>
      </c>
      <c r="J23" s="31"/>
      <c r="K23" s="31"/>
      <c r="L23" s="31"/>
      <c r="M23" s="31"/>
      <c r="N23" s="26">
        <f t="shared" si="2"/>
        <v>0</v>
      </c>
      <c r="O23" s="25" t="str">
        <f t="shared" si="3"/>
        <v/>
      </c>
      <c r="P23" s="35"/>
      <c r="Q23" s="38">
        <f t="shared" si="4"/>
        <v>0</v>
      </c>
      <c r="T23" s="12" t="str">
        <f t="shared" si="5"/>
        <v/>
      </c>
    </row>
    <row r="24" spans="1:20" s="2" customFormat="1" ht="24.95" customHeight="1" x14ac:dyDescent="0.2">
      <c r="A24" s="131"/>
      <c r="B24" s="132"/>
      <c r="C24" s="133"/>
      <c r="D24" s="72"/>
      <c r="E24" s="105"/>
      <c r="F24" s="105"/>
      <c r="G24" s="30"/>
      <c r="H24" s="31"/>
      <c r="I24" s="24">
        <f t="shared" si="1"/>
        <v>0</v>
      </c>
      <c r="J24" s="31"/>
      <c r="K24" s="31"/>
      <c r="L24" s="31"/>
      <c r="M24" s="31"/>
      <c r="N24" s="26">
        <f t="shared" si="2"/>
        <v>0</v>
      </c>
      <c r="O24" s="25" t="str">
        <f t="shared" si="3"/>
        <v/>
      </c>
      <c r="P24" s="35"/>
      <c r="Q24" s="38">
        <f t="shared" si="4"/>
        <v>0</v>
      </c>
      <c r="T24" s="12" t="str">
        <f t="shared" si="5"/>
        <v/>
      </c>
    </row>
    <row r="25" spans="1:20" s="2" customFormat="1" ht="24.95" customHeight="1" x14ac:dyDescent="0.2">
      <c r="A25" s="131"/>
      <c r="B25" s="132"/>
      <c r="C25" s="133"/>
      <c r="D25" s="72"/>
      <c r="E25" s="105"/>
      <c r="F25" s="105"/>
      <c r="G25" s="30"/>
      <c r="H25" s="31"/>
      <c r="I25" s="24">
        <f t="shared" si="1"/>
        <v>0</v>
      </c>
      <c r="J25" s="31"/>
      <c r="K25" s="31"/>
      <c r="L25" s="31"/>
      <c r="M25" s="31"/>
      <c r="N25" s="26">
        <f t="shared" si="2"/>
        <v>0</v>
      </c>
      <c r="O25" s="25" t="str">
        <f t="shared" si="3"/>
        <v/>
      </c>
      <c r="P25" s="35"/>
      <c r="Q25" s="38">
        <f t="shared" si="4"/>
        <v>0</v>
      </c>
      <c r="T25" s="12" t="str">
        <f t="shared" si="5"/>
        <v/>
      </c>
    </row>
    <row r="26" spans="1:20" s="2" customFormat="1" ht="24.95" customHeight="1" x14ac:dyDescent="0.2">
      <c r="A26" s="131"/>
      <c r="B26" s="132"/>
      <c r="C26" s="133"/>
      <c r="D26" s="72"/>
      <c r="E26" s="105"/>
      <c r="F26" s="105"/>
      <c r="G26" s="30"/>
      <c r="H26" s="31"/>
      <c r="I26" s="24">
        <f t="shared" si="1"/>
        <v>0</v>
      </c>
      <c r="J26" s="31"/>
      <c r="K26" s="31"/>
      <c r="L26" s="31"/>
      <c r="M26" s="31"/>
      <c r="N26" s="26">
        <f t="shared" si="2"/>
        <v>0</v>
      </c>
      <c r="O26" s="25" t="str">
        <f t="shared" si="3"/>
        <v/>
      </c>
      <c r="P26" s="35"/>
      <c r="Q26" s="38">
        <f t="shared" si="4"/>
        <v>0</v>
      </c>
      <c r="T26" s="12" t="str">
        <f t="shared" si="5"/>
        <v/>
      </c>
    </row>
    <row r="27" spans="1:20" s="2" customFormat="1" ht="24.95" customHeight="1" x14ac:dyDescent="0.2">
      <c r="A27" s="131"/>
      <c r="B27" s="132"/>
      <c r="C27" s="133"/>
      <c r="D27" s="72"/>
      <c r="E27" s="105"/>
      <c r="F27" s="105"/>
      <c r="G27" s="30"/>
      <c r="H27" s="31"/>
      <c r="I27" s="24">
        <f t="shared" si="1"/>
        <v>0</v>
      </c>
      <c r="J27" s="31"/>
      <c r="K27" s="31"/>
      <c r="L27" s="31"/>
      <c r="M27" s="31"/>
      <c r="N27" s="26">
        <f t="shared" si="2"/>
        <v>0</v>
      </c>
      <c r="O27" s="25" t="str">
        <f t="shared" si="3"/>
        <v/>
      </c>
      <c r="P27" s="35"/>
      <c r="Q27" s="38">
        <f t="shared" si="4"/>
        <v>0</v>
      </c>
      <c r="T27" s="12" t="str">
        <f t="shared" si="5"/>
        <v/>
      </c>
    </row>
    <row r="28" spans="1:20" s="2" customFormat="1" ht="24.95" customHeight="1" x14ac:dyDescent="0.2">
      <c r="A28" s="131"/>
      <c r="B28" s="132"/>
      <c r="C28" s="133"/>
      <c r="D28" s="72"/>
      <c r="E28" s="105"/>
      <c r="F28" s="105"/>
      <c r="G28" s="30"/>
      <c r="H28" s="31"/>
      <c r="I28" s="24">
        <f t="shared" si="1"/>
        <v>0</v>
      </c>
      <c r="J28" s="31"/>
      <c r="K28" s="31"/>
      <c r="L28" s="31"/>
      <c r="M28" s="31"/>
      <c r="N28" s="26">
        <f t="shared" si="2"/>
        <v>0</v>
      </c>
      <c r="O28" s="25" t="str">
        <f t="shared" si="3"/>
        <v/>
      </c>
      <c r="P28" s="35"/>
      <c r="Q28" s="38">
        <f t="shared" si="4"/>
        <v>0</v>
      </c>
      <c r="T28" s="12" t="str">
        <f t="shared" si="5"/>
        <v/>
      </c>
    </row>
    <row r="29" spans="1:20" s="2" customFormat="1" ht="24.95" customHeight="1" x14ac:dyDescent="0.2">
      <c r="A29" s="131"/>
      <c r="B29" s="132"/>
      <c r="C29" s="133"/>
      <c r="D29" s="72"/>
      <c r="E29" s="105"/>
      <c r="F29" s="105"/>
      <c r="G29" s="30"/>
      <c r="H29" s="31"/>
      <c r="I29" s="24">
        <f t="shared" si="1"/>
        <v>0</v>
      </c>
      <c r="J29" s="31"/>
      <c r="K29" s="31"/>
      <c r="L29" s="31"/>
      <c r="M29" s="31"/>
      <c r="N29" s="26">
        <f t="shared" si="2"/>
        <v>0</v>
      </c>
      <c r="O29" s="25" t="str">
        <f t="shared" si="3"/>
        <v/>
      </c>
      <c r="P29" s="35"/>
      <c r="Q29" s="38">
        <f t="shared" si="4"/>
        <v>0</v>
      </c>
      <c r="T29" s="12" t="str">
        <f t="shared" si="5"/>
        <v/>
      </c>
    </row>
    <row r="30" spans="1:20" s="2" customFormat="1" ht="24.95" customHeight="1" x14ac:dyDescent="0.2">
      <c r="A30" s="131"/>
      <c r="B30" s="132"/>
      <c r="C30" s="133"/>
      <c r="D30" s="72"/>
      <c r="E30" s="105"/>
      <c r="F30" s="105"/>
      <c r="G30" s="30"/>
      <c r="H30" s="31"/>
      <c r="I30" s="24">
        <f t="shared" si="1"/>
        <v>0</v>
      </c>
      <c r="J30" s="31"/>
      <c r="K30" s="31"/>
      <c r="L30" s="31"/>
      <c r="M30" s="31"/>
      <c r="N30" s="26">
        <f t="shared" si="2"/>
        <v>0</v>
      </c>
      <c r="O30" s="25" t="str">
        <f t="shared" si="3"/>
        <v/>
      </c>
      <c r="P30" s="35"/>
      <c r="Q30" s="38">
        <f t="shared" si="4"/>
        <v>0</v>
      </c>
      <c r="T30" s="12" t="str">
        <f t="shared" si="5"/>
        <v/>
      </c>
    </row>
    <row r="31" spans="1:20" s="2" customFormat="1" ht="24.95" customHeight="1" x14ac:dyDescent="0.2">
      <c r="A31" s="131"/>
      <c r="B31" s="132"/>
      <c r="C31" s="133"/>
      <c r="D31" s="72"/>
      <c r="E31" s="105"/>
      <c r="F31" s="105"/>
      <c r="G31" s="30"/>
      <c r="H31" s="31"/>
      <c r="I31" s="24">
        <f t="shared" si="1"/>
        <v>0</v>
      </c>
      <c r="J31" s="31"/>
      <c r="K31" s="31"/>
      <c r="L31" s="31"/>
      <c r="M31" s="31"/>
      <c r="N31" s="26">
        <f t="shared" si="2"/>
        <v>0</v>
      </c>
      <c r="O31" s="25" t="str">
        <f t="shared" si="3"/>
        <v/>
      </c>
      <c r="P31" s="35"/>
      <c r="Q31" s="38">
        <f t="shared" si="4"/>
        <v>0</v>
      </c>
      <c r="T31" s="12" t="str">
        <f t="shared" si="5"/>
        <v/>
      </c>
    </row>
    <row r="32" spans="1:20" ht="24.95" customHeight="1" x14ac:dyDescent="0.2">
      <c r="A32" s="131"/>
      <c r="B32" s="132"/>
      <c r="C32" s="133"/>
      <c r="D32" s="72"/>
      <c r="E32" s="105"/>
      <c r="F32" s="105"/>
      <c r="G32" s="30"/>
      <c r="H32" s="31"/>
      <c r="I32" s="24">
        <f t="shared" si="1"/>
        <v>0</v>
      </c>
      <c r="J32" s="31"/>
      <c r="K32" s="31"/>
      <c r="L32" s="31"/>
      <c r="M32" s="31"/>
      <c r="N32" s="26">
        <f t="shared" si="2"/>
        <v>0</v>
      </c>
      <c r="O32" s="25" t="str">
        <f t="shared" si="3"/>
        <v/>
      </c>
      <c r="P32" s="35"/>
      <c r="Q32" s="38">
        <f t="shared" si="4"/>
        <v>0</v>
      </c>
      <c r="T32" s="12" t="str">
        <f t="shared" si="5"/>
        <v/>
      </c>
    </row>
    <row r="33" spans="1:20" ht="24.95" customHeight="1" x14ac:dyDescent="0.2">
      <c r="A33" s="131"/>
      <c r="B33" s="132"/>
      <c r="C33" s="133"/>
      <c r="D33" s="72"/>
      <c r="E33" s="105"/>
      <c r="F33" s="105"/>
      <c r="G33" s="30"/>
      <c r="H33" s="31"/>
      <c r="I33" s="24">
        <f t="shared" si="1"/>
        <v>0</v>
      </c>
      <c r="J33" s="31"/>
      <c r="K33" s="31"/>
      <c r="L33" s="31"/>
      <c r="M33" s="31"/>
      <c r="N33" s="26">
        <f t="shared" si="2"/>
        <v>0</v>
      </c>
      <c r="O33" s="25" t="str">
        <f t="shared" si="3"/>
        <v/>
      </c>
      <c r="P33" s="35"/>
      <c r="Q33" s="38">
        <f t="shared" si="4"/>
        <v>0</v>
      </c>
      <c r="T33" s="12" t="str">
        <f t="shared" si="5"/>
        <v/>
      </c>
    </row>
    <row r="34" spans="1:20" ht="24.95" customHeight="1" x14ac:dyDescent="0.2">
      <c r="A34" s="131"/>
      <c r="B34" s="132"/>
      <c r="C34" s="133"/>
      <c r="D34" s="72"/>
      <c r="E34" s="105"/>
      <c r="F34" s="105"/>
      <c r="G34" s="30"/>
      <c r="H34" s="31"/>
      <c r="I34" s="24">
        <f t="shared" si="1"/>
        <v>0</v>
      </c>
      <c r="J34" s="31"/>
      <c r="K34" s="31"/>
      <c r="L34" s="31"/>
      <c r="M34" s="31"/>
      <c r="N34" s="26">
        <f t="shared" si="2"/>
        <v>0</v>
      </c>
      <c r="O34" s="25" t="str">
        <f t="shared" si="3"/>
        <v/>
      </c>
      <c r="P34" s="35"/>
      <c r="Q34" s="38">
        <f t="shared" si="4"/>
        <v>0</v>
      </c>
      <c r="T34" s="12" t="str">
        <f t="shared" si="5"/>
        <v/>
      </c>
    </row>
    <row r="35" spans="1:20" ht="24.95" customHeight="1" x14ac:dyDescent="0.2">
      <c r="A35" s="131"/>
      <c r="B35" s="132"/>
      <c r="C35" s="133"/>
      <c r="D35" s="72"/>
      <c r="E35" s="105"/>
      <c r="F35" s="105"/>
      <c r="G35" s="30"/>
      <c r="H35" s="31"/>
      <c r="I35" s="24">
        <f t="shared" si="1"/>
        <v>0</v>
      </c>
      <c r="J35" s="31"/>
      <c r="K35" s="31"/>
      <c r="L35" s="31"/>
      <c r="M35" s="31"/>
      <c r="N35" s="26">
        <f t="shared" si="2"/>
        <v>0</v>
      </c>
      <c r="O35" s="25" t="str">
        <f t="shared" si="3"/>
        <v/>
      </c>
      <c r="P35" s="35"/>
      <c r="Q35" s="38">
        <f t="shared" si="4"/>
        <v>0</v>
      </c>
      <c r="T35" s="12" t="str">
        <f t="shared" si="5"/>
        <v/>
      </c>
    </row>
    <row r="36" spans="1:20" ht="24.95" customHeight="1" x14ac:dyDescent="0.2">
      <c r="A36" s="131"/>
      <c r="B36" s="132"/>
      <c r="C36" s="133"/>
      <c r="D36" s="72"/>
      <c r="E36" s="105"/>
      <c r="F36" s="105"/>
      <c r="G36" s="30"/>
      <c r="H36" s="31"/>
      <c r="I36" s="24">
        <f t="shared" si="1"/>
        <v>0</v>
      </c>
      <c r="J36" s="31"/>
      <c r="K36" s="31"/>
      <c r="L36" s="31"/>
      <c r="M36" s="31"/>
      <c r="N36" s="26">
        <f t="shared" si="2"/>
        <v>0</v>
      </c>
      <c r="O36" s="25" t="str">
        <f t="shared" si="3"/>
        <v/>
      </c>
      <c r="P36" s="35"/>
      <c r="Q36" s="38">
        <f t="shared" si="4"/>
        <v>0</v>
      </c>
      <c r="T36" s="12" t="str">
        <f t="shared" si="5"/>
        <v/>
      </c>
    </row>
    <row r="37" spans="1:20" ht="24.95" customHeight="1" x14ac:dyDescent="0.2">
      <c r="A37" s="131"/>
      <c r="B37" s="132"/>
      <c r="C37" s="133"/>
      <c r="D37" s="72"/>
      <c r="E37" s="105"/>
      <c r="F37" s="105"/>
      <c r="G37" s="30"/>
      <c r="H37" s="31"/>
      <c r="I37" s="24">
        <f t="shared" si="1"/>
        <v>0</v>
      </c>
      <c r="J37" s="31"/>
      <c r="K37" s="31"/>
      <c r="L37" s="31"/>
      <c r="M37" s="31"/>
      <c r="N37" s="26">
        <f t="shared" si="2"/>
        <v>0</v>
      </c>
      <c r="O37" s="25" t="str">
        <f t="shared" si="3"/>
        <v/>
      </c>
      <c r="P37" s="35"/>
      <c r="Q37" s="38">
        <f t="shared" si="4"/>
        <v>0</v>
      </c>
      <c r="T37" s="12" t="str">
        <f t="shared" si="5"/>
        <v/>
      </c>
    </row>
    <row r="38" spans="1:20" ht="24.95" customHeight="1" x14ac:dyDescent="0.2">
      <c r="A38" s="131"/>
      <c r="B38" s="132"/>
      <c r="C38" s="133"/>
      <c r="D38" s="72"/>
      <c r="E38" s="105"/>
      <c r="F38" s="105"/>
      <c r="G38" s="30"/>
      <c r="H38" s="31"/>
      <c r="I38" s="24">
        <f t="shared" si="1"/>
        <v>0</v>
      </c>
      <c r="J38" s="31"/>
      <c r="K38" s="31"/>
      <c r="L38" s="31"/>
      <c r="M38" s="31"/>
      <c r="N38" s="26">
        <f t="shared" si="2"/>
        <v>0</v>
      </c>
      <c r="O38" s="25" t="str">
        <f t="shared" si="3"/>
        <v/>
      </c>
      <c r="P38" s="35"/>
      <c r="Q38" s="38">
        <f t="shared" si="4"/>
        <v>0</v>
      </c>
      <c r="T38" s="12" t="str">
        <f t="shared" si="5"/>
        <v/>
      </c>
    </row>
    <row r="39" spans="1:20" ht="24.95" customHeight="1" x14ac:dyDescent="0.2">
      <c r="A39" s="131"/>
      <c r="B39" s="132"/>
      <c r="C39" s="133"/>
      <c r="D39" s="72"/>
      <c r="E39" s="105"/>
      <c r="F39" s="105"/>
      <c r="G39" s="30"/>
      <c r="H39" s="31"/>
      <c r="I39" s="24">
        <f t="shared" si="1"/>
        <v>0</v>
      </c>
      <c r="J39" s="31"/>
      <c r="K39" s="31"/>
      <c r="L39" s="31"/>
      <c r="M39" s="31"/>
      <c r="N39" s="26">
        <f t="shared" si="2"/>
        <v>0</v>
      </c>
      <c r="O39" s="25" t="str">
        <f t="shared" si="3"/>
        <v/>
      </c>
      <c r="P39" s="35"/>
      <c r="Q39" s="38">
        <f t="shared" si="4"/>
        <v>0</v>
      </c>
      <c r="T39" s="12" t="str">
        <f t="shared" si="5"/>
        <v/>
      </c>
    </row>
    <row r="40" spans="1:20" ht="24.95" customHeight="1" x14ac:dyDescent="0.2">
      <c r="A40" s="131"/>
      <c r="B40" s="132"/>
      <c r="C40" s="133"/>
      <c r="D40" s="72"/>
      <c r="E40" s="105"/>
      <c r="F40" s="105"/>
      <c r="G40" s="30"/>
      <c r="H40" s="31"/>
      <c r="I40" s="24">
        <f t="shared" si="1"/>
        <v>0</v>
      </c>
      <c r="J40" s="31"/>
      <c r="K40" s="31"/>
      <c r="L40" s="31"/>
      <c r="M40" s="31"/>
      <c r="N40" s="26">
        <f t="shared" si="2"/>
        <v>0</v>
      </c>
      <c r="O40" s="25" t="str">
        <f t="shared" si="3"/>
        <v/>
      </c>
      <c r="P40" s="35"/>
      <c r="Q40" s="38">
        <f t="shared" si="4"/>
        <v>0</v>
      </c>
      <c r="T40" s="12" t="str">
        <f t="shared" si="5"/>
        <v/>
      </c>
    </row>
    <row r="41" spans="1:20" ht="24.95" customHeight="1" x14ac:dyDescent="0.2">
      <c r="A41" s="131"/>
      <c r="B41" s="132"/>
      <c r="C41" s="133"/>
      <c r="D41" s="72"/>
      <c r="E41" s="105"/>
      <c r="F41" s="105"/>
      <c r="G41" s="30"/>
      <c r="H41" s="31"/>
      <c r="I41" s="24">
        <f t="shared" si="1"/>
        <v>0</v>
      </c>
      <c r="J41" s="31"/>
      <c r="K41" s="31"/>
      <c r="L41" s="31"/>
      <c r="M41" s="31"/>
      <c r="N41" s="26">
        <f t="shared" si="2"/>
        <v>0</v>
      </c>
      <c r="O41" s="25" t="str">
        <f t="shared" si="3"/>
        <v/>
      </c>
      <c r="P41" s="35"/>
      <c r="Q41" s="38">
        <f t="shared" si="4"/>
        <v>0</v>
      </c>
      <c r="T41" s="12" t="str">
        <f t="shared" si="5"/>
        <v/>
      </c>
    </row>
    <row r="42" spans="1:20" ht="24.95" customHeight="1" x14ac:dyDescent="0.2">
      <c r="A42" s="131"/>
      <c r="B42" s="132"/>
      <c r="C42" s="133"/>
      <c r="D42" s="72"/>
      <c r="E42" s="105"/>
      <c r="F42" s="105"/>
      <c r="G42" s="30"/>
      <c r="H42" s="31"/>
      <c r="I42" s="24">
        <f t="shared" si="1"/>
        <v>0</v>
      </c>
      <c r="J42" s="31"/>
      <c r="K42" s="31"/>
      <c r="L42" s="31"/>
      <c r="M42" s="31"/>
      <c r="N42" s="26">
        <f t="shared" si="2"/>
        <v>0</v>
      </c>
      <c r="O42" s="25" t="str">
        <f t="shared" si="3"/>
        <v/>
      </c>
      <c r="P42" s="35"/>
      <c r="Q42" s="38">
        <f t="shared" si="4"/>
        <v>0</v>
      </c>
      <c r="T42" s="12" t="str">
        <f t="shared" si="5"/>
        <v/>
      </c>
    </row>
    <row r="43" spans="1:20" ht="24.95" customHeight="1" x14ac:dyDescent="0.2">
      <c r="A43" s="131"/>
      <c r="B43" s="132"/>
      <c r="C43" s="133"/>
      <c r="D43" s="72"/>
      <c r="E43" s="105"/>
      <c r="F43" s="105"/>
      <c r="G43" s="30"/>
      <c r="H43" s="31"/>
      <c r="I43" s="24">
        <f t="shared" si="1"/>
        <v>0</v>
      </c>
      <c r="J43" s="31"/>
      <c r="K43" s="31"/>
      <c r="L43" s="31"/>
      <c r="M43" s="31"/>
      <c r="N43" s="26">
        <f t="shared" si="2"/>
        <v>0</v>
      </c>
      <c r="O43" s="25" t="str">
        <f t="shared" si="3"/>
        <v/>
      </c>
      <c r="P43" s="35"/>
      <c r="Q43" s="38">
        <f t="shared" si="4"/>
        <v>0</v>
      </c>
      <c r="T43" s="12" t="str">
        <f t="shared" si="5"/>
        <v/>
      </c>
    </row>
    <row r="44" spans="1:20" ht="24.95" customHeight="1" x14ac:dyDescent="0.2">
      <c r="A44" s="131"/>
      <c r="B44" s="132"/>
      <c r="C44" s="133"/>
      <c r="D44" s="72"/>
      <c r="E44" s="105"/>
      <c r="F44" s="105"/>
      <c r="G44" s="30"/>
      <c r="H44" s="31"/>
      <c r="I44" s="24">
        <f t="shared" si="1"/>
        <v>0</v>
      </c>
      <c r="J44" s="31"/>
      <c r="K44" s="31"/>
      <c r="L44" s="31"/>
      <c r="M44" s="31"/>
      <c r="N44" s="26">
        <f t="shared" si="2"/>
        <v>0</v>
      </c>
      <c r="O44" s="25" t="str">
        <f t="shared" si="3"/>
        <v/>
      </c>
      <c r="P44" s="35"/>
      <c r="Q44" s="38">
        <f t="shared" si="4"/>
        <v>0</v>
      </c>
      <c r="T44" s="12" t="str">
        <f t="shared" si="5"/>
        <v/>
      </c>
    </row>
    <row r="45" spans="1:20" ht="24.95" customHeight="1" x14ac:dyDescent="0.2">
      <c r="A45" s="131"/>
      <c r="B45" s="132"/>
      <c r="C45" s="133"/>
      <c r="D45" s="72"/>
      <c r="E45" s="105"/>
      <c r="F45" s="105"/>
      <c r="G45" s="30"/>
      <c r="H45" s="31"/>
      <c r="I45" s="24">
        <f t="shared" si="1"/>
        <v>0</v>
      </c>
      <c r="J45" s="31"/>
      <c r="K45" s="31"/>
      <c r="L45" s="31"/>
      <c r="M45" s="31"/>
      <c r="N45" s="26">
        <f t="shared" si="2"/>
        <v>0</v>
      </c>
      <c r="O45" s="25" t="str">
        <f t="shared" si="3"/>
        <v/>
      </c>
      <c r="P45" s="35"/>
      <c r="Q45" s="38">
        <f t="shared" si="4"/>
        <v>0</v>
      </c>
      <c r="T45" s="12" t="str">
        <f t="shared" si="5"/>
        <v/>
      </c>
    </row>
    <row r="46" spans="1:20" ht="24.95" customHeight="1" x14ac:dyDescent="0.2">
      <c r="A46" s="131"/>
      <c r="B46" s="132"/>
      <c r="C46" s="133"/>
      <c r="D46" s="72"/>
      <c r="E46" s="105"/>
      <c r="F46" s="105"/>
      <c r="G46" s="30"/>
      <c r="H46" s="31"/>
      <c r="I46" s="24">
        <f t="shared" si="1"/>
        <v>0</v>
      </c>
      <c r="J46" s="31"/>
      <c r="K46" s="31"/>
      <c r="L46" s="31"/>
      <c r="M46" s="31"/>
      <c r="N46" s="26">
        <f t="shared" si="2"/>
        <v>0</v>
      </c>
      <c r="O46" s="25" t="str">
        <f t="shared" si="3"/>
        <v/>
      </c>
      <c r="P46" s="35"/>
      <c r="Q46" s="38">
        <f t="shared" si="4"/>
        <v>0</v>
      </c>
      <c r="T46" s="12" t="str">
        <f t="shared" si="5"/>
        <v/>
      </c>
    </row>
    <row r="47" spans="1:20" ht="24.95" customHeight="1" x14ac:dyDescent="0.2">
      <c r="A47" s="131"/>
      <c r="B47" s="132"/>
      <c r="C47" s="133"/>
      <c r="D47" s="72"/>
      <c r="E47" s="105"/>
      <c r="F47" s="105"/>
      <c r="G47" s="30"/>
      <c r="H47" s="31"/>
      <c r="I47" s="24">
        <f t="shared" si="1"/>
        <v>0</v>
      </c>
      <c r="J47" s="31"/>
      <c r="K47" s="31"/>
      <c r="L47" s="31"/>
      <c r="M47" s="31"/>
      <c r="N47" s="26">
        <f t="shared" si="2"/>
        <v>0</v>
      </c>
      <c r="O47" s="25" t="str">
        <f t="shared" si="3"/>
        <v/>
      </c>
      <c r="P47" s="35"/>
      <c r="Q47" s="38">
        <f t="shared" si="4"/>
        <v>0</v>
      </c>
      <c r="T47" s="12" t="str">
        <f t="shared" si="5"/>
        <v/>
      </c>
    </row>
    <row r="48" spans="1:20" ht="24.95" customHeight="1" x14ac:dyDescent="0.2">
      <c r="A48" s="131"/>
      <c r="B48" s="132"/>
      <c r="C48" s="133"/>
      <c r="D48" s="72"/>
      <c r="E48" s="105"/>
      <c r="F48" s="105"/>
      <c r="G48" s="30"/>
      <c r="H48" s="31"/>
      <c r="I48" s="24">
        <f t="shared" si="1"/>
        <v>0</v>
      </c>
      <c r="J48" s="31"/>
      <c r="K48" s="31"/>
      <c r="L48" s="31"/>
      <c r="M48" s="31"/>
      <c r="N48" s="26">
        <f t="shared" si="2"/>
        <v>0</v>
      </c>
      <c r="O48" s="25" t="str">
        <f t="shared" si="3"/>
        <v/>
      </c>
      <c r="P48" s="35"/>
      <c r="Q48" s="38">
        <f t="shared" si="4"/>
        <v>0</v>
      </c>
      <c r="T48" s="12" t="str">
        <f t="shared" si="5"/>
        <v/>
      </c>
    </row>
    <row r="49" spans="1:20" ht="24.95" customHeight="1" x14ac:dyDescent="0.2">
      <c r="A49" s="131"/>
      <c r="B49" s="132"/>
      <c r="C49" s="133"/>
      <c r="D49" s="72"/>
      <c r="E49" s="105"/>
      <c r="F49" s="105"/>
      <c r="G49" s="30"/>
      <c r="H49" s="31"/>
      <c r="I49" s="24">
        <f t="shared" si="1"/>
        <v>0</v>
      </c>
      <c r="J49" s="31"/>
      <c r="K49" s="31"/>
      <c r="L49" s="31"/>
      <c r="M49" s="31"/>
      <c r="N49" s="26">
        <f t="shared" si="2"/>
        <v>0</v>
      </c>
      <c r="O49" s="25" t="str">
        <f t="shared" si="3"/>
        <v/>
      </c>
      <c r="P49" s="35"/>
      <c r="Q49" s="38">
        <f t="shared" si="4"/>
        <v>0</v>
      </c>
      <c r="T49" s="12" t="str">
        <f t="shared" si="5"/>
        <v/>
      </c>
    </row>
    <row r="50" spans="1:20" ht="24.95" customHeight="1" x14ac:dyDescent="0.2">
      <c r="A50" s="131"/>
      <c r="B50" s="132"/>
      <c r="C50" s="133"/>
      <c r="D50" s="72"/>
      <c r="E50" s="105"/>
      <c r="F50" s="105"/>
      <c r="G50" s="30"/>
      <c r="H50" s="31"/>
      <c r="I50" s="24">
        <f t="shared" si="1"/>
        <v>0</v>
      </c>
      <c r="J50" s="31"/>
      <c r="K50" s="31"/>
      <c r="L50" s="31"/>
      <c r="M50" s="31"/>
      <c r="N50" s="26">
        <f t="shared" si="2"/>
        <v>0</v>
      </c>
      <c r="O50" s="25" t="str">
        <f t="shared" si="3"/>
        <v/>
      </c>
      <c r="P50" s="35"/>
      <c r="Q50" s="38">
        <f t="shared" si="4"/>
        <v>0</v>
      </c>
      <c r="T50" s="12" t="str">
        <f t="shared" si="5"/>
        <v/>
      </c>
    </row>
    <row r="51" spans="1:20" ht="24.95" customHeight="1" x14ac:dyDescent="0.2">
      <c r="A51" s="131"/>
      <c r="B51" s="132"/>
      <c r="C51" s="133"/>
      <c r="D51" s="72"/>
      <c r="E51" s="105"/>
      <c r="F51" s="105"/>
      <c r="G51" s="30"/>
      <c r="H51" s="31"/>
      <c r="I51" s="24">
        <f t="shared" si="1"/>
        <v>0</v>
      </c>
      <c r="J51" s="31"/>
      <c r="K51" s="31"/>
      <c r="L51" s="31"/>
      <c r="M51" s="31"/>
      <c r="N51" s="26">
        <f t="shared" si="2"/>
        <v>0</v>
      </c>
      <c r="O51" s="25" t="str">
        <f t="shared" si="3"/>
        <v/>
      </c>
      <c r="P51" s="35"/>
      <c r="Q51" s="38">
        <f t="shared" si="4"/>
        <v>0</v>
      </c>
      <c r="T51" s="12" t="str">
        <f t="shared" si="5"/>
        <v/>
      </c>
    </row>
    <row r="52" spans="1:20" ht="24.95" customHeight="1" x14ac:dyDescent="0.2">
      <c r="A52" s="131"/>
      <c r="B52" s="132"/>
      <c r="C52" s="133"/>
      <c r="D52" s="72"/>
      <c r="E52" s="105"/>
      <c r="F52" s="105"/>
      <c r="G52" s="30"/>
      <c r="H52" s="31"/>
      <c r="I52" s="24">
        <f t="shared" si="1"/>
        <v>0</v>
      </c>
      <c r="J52" s="31"/>
      <c r="K52" s="31"/>
      <c r="L52" s="31"/>
      <c r="M52" s="31"/>
      <c r="N52" s="26">
        <f t="shared" si="2"/>
        <v>0</v>
      </c>
      <c r="O52" s="25" t="str">
        <f t="shared" si="3"/>
        <v/>
      </c>
      <c r="P52" s="35"/>
      <c r="Q52" s="38">
        <f t="shared" si="4"/>
        <v>0</v>
      </c>
      <c r="T52" s="12" t="str">
        <f t="shared" si="5"/>
        <v/>
      </c>
    </row>
    <row r="53" spans="1:20" ht="24.95" customHeight="1" x14ac:dyDescent="0.2">
      <c r="A53" s="131"/>
      <c r="B53" s="132"/>
      <c r="C53" s="133"/>
      <c r="D53" s="72"/>
      <c r="E53" s="105"/>
      <c r="F53" s="105"/>
      <c r="G53" s="30"/>
      <c r="H53" s="31"/>
      <c r="I53" s="24">
        <f t="shared" si="1"/>
        <v>0</v>
      </c>
      <c r="J53" s="31"/>
      <c r="K53" s="31"/>
      <c r="L53" s="31"/>
      <c r="M53" s="31"/>
      <c r="N53" s="26">
        <f t="shared" si="2"/>
        <v>0</v>
      </c>
      <c r="O53" s="25" t="str">
        <f t="shared" si="3"/>
        <v/>
      </c>
      <c r="P53" s="35"/>
      <c r="Q53" s="38">
        <f t="shared" si="4"/>
        <v>0</v>
      </c>
      <c r="T53" s="12" t="str">
        <f t="shared" si="5"/>
        <v/>
      </c>
    </row>
    <row r="54" spans="1:20" ht="24.95" customHeight="1" x14ac:dyDescent="0.2">
      <c r="A54" s="131"/>
      <c r="B54" s="132"/>
      <c r="C54" s="133"/>
      <c r="D54" s="72"/>
      <c r="E54" s="105"/>
      <c r="F54" s="105"/>
      <c r="G54" s="30"/>
      <c r="H54" s="31"/>
      <c r="I54" s="24">
        <f t="shared" si="1"/>
        <v>0</v>
      </c>
      <c r="J54" s="31"/>
      <c r="K54" s="31"/>
      <c r="L54" s="31"/>
      <c r="M54" s="31"/>
      <c r="N54" s="26">
        <f t="shared" si="2"/>
        <v>0</v>
      </c>
      <c r="O54" s="25" t="str">
        <f t="shared" si="3"/>
        <v/>
      </c>
      <c r="P54" s="35"/>
      <c r="Q54" s="38">
        <f t="shared" si="4"/>
        <v>0</v>
      </c>
      <c r="T54" s="12" t="str">
        <f t="shared" si="5"/>
        <v/>
      </c>
    </row>
    <row r="55" spans="1:20" ht="24.95" customHeight="1" x14ac:dyDescent="0.2">
      <c r="A55" s="131"/>
      <c r="B55" s="132"/>
      <c r="C55" s="133"/>
      <c r="D55" s="72"/>
      <c r="E55" s="105"/>
      <c r="F55" s="105"/>
      <c r="G55" s="30"/>
      <c r="H55" s="31"/>
      <c r="I55" s="24">
        <f t="shared" si="1"/>
        <v>0</v>
      </c>
      <c r="J55" s="31"/>
      <c r="K55" s="31"/>
      <c r="L55" s="31"/>
      <c r="M55" s="31"/>
      <c r="N55" s="26">
        <f t="shared" si="2"/>
        <v>0</v>
      </c>
      <c r="O55" s="25" t="str">
        <f t="shared" si="3"/>
        <v/>
      </c>
      <c r="P55" s="35"/>
      <c r="Q55" s="38">
        <f t="shared" si="4"/>
        <v>0</v>
      </c>
      <c r="T55" s="12" t="str">
        <f t="shared" si="5"/>
        <v/>
      </c>
    </row>
    <row r="56" spans="1:20" ht="24.95" customHeight="1" x14ac:dyDescent="0.2">
      <c r="A56" s="131"/>
      <c r="B56" s="132"/>
      <c r="C56" s="133"/>
      <c r="D56" s="72"/>
      <c r="E56" s="105"/>
      <c r="F56" s="105"/>
      <c r="G56" s="30"/>
      <c r="H56" s="31"/>
      <c r="I56" s="24">
        <f t="shared" si="1"/>
        <v>0</v>
      </c>
      <c r="J56" s="31"/>
      <c r="K56" s="31"/>
      <c r="L56" s="31"/>
      <c r="M56" s="31"/>
      <c r="N56" s="26">
        <f t="shared" si="2"/>
        <v>0</v>
      </c>
      <c r="O56" s="25" t="str">
        <f t="shared" si="3"/>
        <v/>
      </c>
      <c r="P56" s="35"/>
      <c r="Q56" s="38">
        <f t="shared" si="4"/>
        <v>0</v>
      </c>
      <c r="T56" s="12" t="str">
        <f t="shared" si="5"/>
        <v/>
      </c>
    </row>
    <row r="57" spans="1:20" ht="24.95" customHeight="1" x14ac:dyDescent="0.2">
      <c r="A57" s="131"/>
      <c r="B57" s="132"/>
      <c r="C57" s="133"/>
      <c r="D57" s="72"/>
      <c r="E57" s="105"/>
      <c r="F57" s="105"/>
      <c r="G57" s="30"/>
      <c r="H57" s="31"/>
      <c r="I57" s="24">
        <f t="shared" si="1"/>
        <v>0</v>
      </c>
      <c r="J57" s="31"/>
      <c r="K57" s="31"/>
      <c r="L57" s="31"/>
      <c r="M57" s="31"/>
      <c r="N57" s="26">
        <f t="shared" si="2"/>
        <v>0</v>
      </c>
      <c r="O57" s="25" t="str">
        <f t="shared" si="3"/>
        <v/>
      </c>
      <c r="P57" s="35"/>
      <c r="Q57" s="38">
        <f t="shared" si="4"/>
        <v>0</v>
      </c>
      <c r="T57" s="12" t="str">
        <f t="shared" si="5"/>
        <v/>
      </c>
    </row>
    <row r="58" spans="1:20" ht="24.95" customHeight="1" x14ac:dyDescent="0.2">
      <c r="A58" s="131"/>
      <c r="B58" s="132"/>
      <c r="C58" s="133"/>
      <c r="D58" s="72"/>
      <c r="E58" s="105"/>
      <c r="F58" s="105"/>
      <c r="G58" s="30"/>
      <c r="H58" s="31"/>
      <c r="I58" s="24">
        <f t="shared" si="1"/>
        <v>0</v>
      </c>
      <c r="J58" s="31"/>
      <c r="K58" s="31"/>
      <c r="L58" s="31"/>
      <c r="M58" s="31"/>
      <c r="N58" s="26">
        <f t="shared" si="2"/>
        <v>0</v>
      </c>
      <c r="O58" s="25" t="str">
        <f t="shared" si="3"/>
        <v/>
      </c>
      <c r="P58" s="35"/>
      <c r="Q58" s="38">
        <f t="shared" si="4"/>
        <v>0</v>
      </c>
      <c r="T58" s="12" t="str">
        <f t="shared" si="5"/>
        <v/>
      </c>
    </row>
    <row r="59" spans="1:20" ht="24.95" customHeight="1" x14ac:dyDescent="0.2">
      <c r="A59" s="131"/>
      <c r="B59" s="132"/>
      <c r="C59" s="133"/>
      <c r="D59" s="72"/>
      <c r="E59" s="105"/>
      <c r="F59" s="105"/>
      <c r="G59" s="30"/>
      <c r="H59" s="31"/>
      <c r="I59" s="24">
        <f t="shared" si="1"/>
        <v>0</v>
      </c>
      <c r="J59" s="31"/>
      <c r="K59" s="31"/>
      <c r="L59" s="31"/>
      <c r="M59" s="31"/>
      <c r="N59" s="26">
        <f t="shared" si="2"/>
        <v>0</v>
      </c>
      <c r="O59" s="25" t="str">
        <f t="shared" si="3"/>
        <v/>
      </c>
      <c r="P59" s="35"/>
      <c r="Q59" s="38">
        <f t="shared" si="4"/>
        <v>0</v>
      </c>
      <c r="T59" s="12" t="str">
        <f t="shared" si="5"/>
        <v/>
      </c>
    </row>
    <row r="60" spans="1:20" ht="24.95" customHeight="1" x14ac:dyDescent="0.2">
      <c r="A60" s="131"/>
      <c r="B60" s="132"/>
      <c r="C60" s="133"/>
      <c r="D60" s="72"/>
      <c r="E60" s="105"/>
      <c r="F60" s="105"/>
      <c r="G60" s="30"/>
      <c r="H60" s="31"/>
      <c r="I60" s="24">
        <f t="shared" si="1"/>
        <v>0</v>
      </c>
      <c r="J60" s="31"/>
      <c r="K60" s="31"/>
      <c r="L60" s="31"/>
      <c r="M60" s="31"/>
      <c r="N60" s="26">
        <f t="shared" si="2"/>
        <v>0</v>
      </c>
      <c r="O60" s="25" t="str">
        <f t="shared" si="3"/>
        <v/>
      </c>
      <c r="P60" s="35"/>
      <c r="Q60" s="38">
        <f t="shared" si="4"/>
        <v>0</v>
      </c>
      <c r="T60" s="12" t="str">
        <f t="shared" si="5"/>
        <v/>
      </c>
    </row>
    <row r="61" spans="1:20" ht="24.95" customHeight="1" x14ac:dyDescent="0.2">
      <c r="A61" s="131"/>
      <c r="B61" s="132"/>
      <c r="C61" s="133"/>
      <c r="D61" s="72"/>
      <c r="E61" s="105"/>
      <c r="F61" s="105"/>
      <c r="G61" s="30"/>
      <c r="H61" s="31"/>
      <c r="I61" s="24">
        <f t="shared" si="1"/>
        <v>0</v>
      </c>
      <c r="J61" s="31"/>
      <c r="K61" s="31"/>
      <c r="L61" s="31"/>
      <c r="M61" s="31"/>
      <c r="N61" s="26">
        <f t="shared" si="2"/>
        <v>0</v>
      </c>
      <c r="O61" s="25" t="str">
        <f t="shared" si="3"/>
        <v/>
      </c>
      <c r="P61" s="35"/>
      <c r="Q61" s="38">
        <f t="shared" si="4"/>
        <v>0</v>
      </c>
      <c r="T61" s="12" t="str">
        <f t="shared" si="5"/>
        <v/>
      </c>
    </row>
    <row r="62" spans="1:20" ht="24.95" customHeight="1" x14ac:dyDescent="0.2">
      <c r="A62" s="131"/>
      <c r="B62" s="132"/>
      <c r="C62" s="133"/>
      <c r="D62" s="72"/>
      <c r="E62" s="105"/>
      <c r="F62" s="105"/>
      <c r="G62" s="30"/>
      <c r="H62" s="31"/>
      <c r="I62" s="24">
        <f t="shared" si="1"/>
        <v>0</v>
      </c>
      <c r="J62" s="31"/>
      <c r="K62" s="31"/>
      <c r="L62" s="31"/>
      <c r="M62" s="31"/>
      <c r="N62" s="26">
        <f t="shared" si="2"/>
        <v>0</v>
      </c>
      <c r="O62" s="25" t="str">
        <f t="shared" si="3"/>
        <v/>
      </c>
      <c r="P62" s="35"/>
      <c r="Q62" s="38">
        <f t="shared" si="4"/>
        <v>0</v>
      </c>
      <c r="T62" s="12" t="str">
        <f t="shared" si="5"/>
        <v/>
      </c>
    </row>
    <row r="63" spans="1:20" ht="24.95" customHeight="1" x14ac:dyDescent="0.2">
      <c r="A63" s="131"/>
      <c r="B63" s="132"/>
      <c r="C63" s="133"/>
      <c r="D63" s="72"/>
      <c r="E63" s="105"/>
      <c r="F63" s="105"/>
      <c r="G63" s="30"/>
      <c r="H63" s="31"/>
      <c r="I63" s="24">
        <f t="shared" si="1"/>
        <v>0</v>
      </c>
      <c r="J63" s="31"/>
      <c r="K63" s="31"/>
      <c r="L63" s="31"/>
      <c r="M63" s="31"/>
      <c r="N63" s="26">
        <f t="shared" si="2"/>
        <v>0</v>
      </c>
      <c r="O63" s="25" t="str">
        <f t="shared" si="3"/>
        <v/>
      </c>
      <c r="P63" s="35"/>
      <c r="Q63" s="38">
        <f t="shared" si="4"/>
        <v>0</v>
      </c>
      <c r="T63" s="12" t="str">
        <f t="shared" si="5"/>
        <v/>
      </c>
    </row>
    <row r="64" spans="1:20" ht="24.95" customHeight="1" x14ac:dyDescent="0.2">
      <c r="A64" s="131"/>
      <c r="B64" s="132"/>
      <c r="C64" s="133"/>
      <c r="D64" s="72"/>
      <c r="E64" s="105"/>
      <c r="F64" s="105"/>
      <c r="G64" s="30"/>
      <c r="H64" s="31"/>
      <c r="I64" s="24">
        <f t="shared" si="1"/>
        <v>0</v>
      </c>
      <c r="J64" s="31"/>
      <c r="K64" s="31"/>
      <c r="L64" s="31"/>
      <c r="M64" s="31"/>
      <c r="N64" s="26">
        <f t="shared" si="2"/>
        <v>0</v>
      </c>
      <c r="O64" s="25" t="str">
        <f t="shared" si="3"/>
        <v/>
      </c>
      <c r="P64" s="35"/>
      <c r="Q64" s="38">
        <f t="shared" si="4"/>
        <v>0</v>
      </c>
      <c r="T64" s="12" t="str">
        <f t="shared" si="5"/>
        <v/>
      </c>
    </row>
    <row r="65" spans="1:20" ht="24.95" customHeight="1" x14ac:dyDescent="0.2">
      <c r="A65" s="131"/>
      <c r="B65" s="132"/>
      <c r="C65" s="133"/>
      <c r="D65" s="72"/>
      <c r="E65" s="105"/>
      <c r="F65" s="105"/>
      <c r="G65" s="30"/>
      <c r="H65" s="31"/>
      <c r="I65" s="24">
        <f t="shared" si="1"/>
        <v>0</v>
      </c>
      <c r="J65" s="31"/>
      <c r="K65" s="31"/>
      <c r="L65" s="31"/>
      <c r="M65" s="31"/>
      <c r="N65" s="26">
        <f t="shared" si="2"/>
        <v>0</v>
      </c>
      <c r="O65" s="25" t="str">
        <f t="shared" si="3"/>
        <v/>
      </c>
      <c r="P65" s="35"/>
      <c r="Q65" s="38">
        <f t="shared" si="4"/>
        <v>0</v>
      </c>
      <c r="T65" s="12" t="str">
        <f t="shared" si="5"/>
        <v/>
      </c>
    </row>
    <row r="66" spans="1:20" ht="24.95" customHeight="1" x14ac:dyDescent="0.2">
      <c r="A66" s="131"/>
      <c r="B66" s="132"/>
      <c r="C66" s="133"/>
      <c r="D66" s="72"/>
      <c r="E66" s="105"/>
      <c r="F66" s="105"/>
      <c r="G66" s="30"/>
      <c r="H66" s="31"/>
      <c r="I66" s="24">
        <f t="shared" si="1"/>
        <v>0</v>
      </c>
      <c r="J66" s="31"/>
      <c r="K66" s="31"/>
      <c r="L66" s="31"/>
      <c r="M66" s="31"/>
      <c r="N66" s="26">
        <f t="shared" si="2"/>
        <v>0</v>
      </c>
      <c r="O66" s="25" t="str">
        <f t="shared" si="3"/>
        <v/>
      </c>
      <c r="P66" s="35"/>
      <c r="Q66" s="38">
        <f t="shared" si="4"/>
        <v>0</v>
      </c>
      <c r="T66" s="12" t="str">
        <f t="shared" si="5"/>
        <v/>
      </c>
    </row>
    <row r="67" spans="1:20" ht="24.95" customHeight="1" x14ac:dyDescent="0.2">
      <c r="A67" s="131"/>
      <c r="B67" s="132"/>
      <c r="C67" s="133"/>
      <c r="D67" s="72"/>
      <c r="E67" s="105"/>
      <c r="F67" s="105"/>
      <c r="G67" s="30"/>
      <c r="H67" s="31"/>
      <c r="I67" s="24">
        <f t="shared" si="1"/>
        <v>0</v>
      </c>
      <c r="J67" s="31"/>
      <c r="K67" s="31"/>
      <c r="L67" s="31"/>
      <c r="M67" s="31"/>
      <c r="N67" s="26">
        <f t="shared" si="2"/>
        <v>0</v>
      </c>
      <c r="O67" s="25" t="str">
        <f t="shared" si="3"/>
        <v/>
      </c>
      <c r="P67" s="35"/>
      <c r="Q67" s="38">
        <f t="shared" si="4"/>
        <v>0</v>
      </c>
      <c r="T67" s="12" t="str">
        <f t="shared" si="5"/>
        <v/>
      </c>
    </row>
    <row r="68" spans="1:20" ht="24.95" customHeight="1" x14ac:dyDescent="0.2">
      <c r="A68" s="131"/>
      <c r="B68" s="132"/>
      <c r="C68" s="133"/>
      <c r="D68" s="72"/>
      <c r="E68" s="105"/>
      <c r="F68" s="105"/>
      <c r="G68" s="30"/>
      <c r="H68" s="31"/>
      <c r="I68" s="24">
        <f t="shared" si="1"/>
        <v>0</v>
      </c>
      <c r="J68" s="31"/>
      <c r="K68" s="31"/>
      <c r="L68" s="31"/>
      <c r="M68" s="31"/>
      <c r="N68" s="26">
        <f t="shared" si="2"/>
        <v>0</v>
      </c>
      <c r="O68" s="25" t="str">
        <f t="shared" si="3"/>
        <v/>
      </c>
      <c r="P68" s="35"/>
      <c r="Q68" s="38">
        <f t="shared" si="4"/>
        <v>0</v>
      </c>
      <c r="T68" s="12" t="str">
        <f t="shared" si="5"/>
        <v/>
      </c>
    </row>
    <row r="69" spans="1:20" ht="24.95" customHeight="1" x14ac:dyDescent="0.2">
      <c r="A69" s="131"/>
      <c r="B69" s="132"/>
      <c r="C69" s="133"/>
      <c r="D69" s="72"/>
      <c r="E69" s="105"/>
      <c r="F69" s="105"/>
      <c r="G69" s="30"/>
      <c r="H69" s="31"/>
      <c r="I69" s="24">
        <f t="shared" si="1"/>
        <v>0</v>
      </c>
      <c r="J69" s="31"/>
      <c r="K69" s="31"/>
      <c r="L69" s="31"/>
      <c r="M69" s="31"/>
      <c r="N69" s="26">
        <f t="shared" si="2"/>
        <v>0</v>
      </c>
      <c r="O69" s="25" t="str">
        <f t="shared" si="3"/>
        <v/>
      </c>
      <c r="P69" s="35"/>
      <c r="Q69" s="38">
        <f t="shared" si="4"/>
        <v>0</v>
      </c>
      <c r="T69" s="12" t="str">
        <f t="shared" si="5"/>
        <v/>
      </c>
    </row>
    <row r="70" spans="1:20" ht="24.95" customHeight="1" x14ac:dyDescent="0.2">
      <c r="A70" s="131"/>
      <c r="B70" s="132"/>
      <c r="C70" s="133"/>
      <c r="D70" s="72"/>
      <c r="E70" s="105"/>
      <c r="F70" s="105"/>
      <c r="G70" s="30"/>
      <c r="H70" s="31"/>
      <c r="I70" s="24">
        <f t="shared" si="1"/>
        <v>0</v>
      </c>
      <c r="J70" s="31"/>
      <c r="K70" s="31"/>
      <c r="L70" s="31"/>
      <c r="M70" s="31"/>
      <c r="N70" s="26">
        <f t="shared" si="2"/>
        <v>0</v>
      </c>
      <c r="O70" s="25" t="str">
        <f t="shared" si="3"/>
        <v/>
      </c>
      <c r="P70" s="35"/>
      <c r="Q70" s="38">
        <f t="shared" si="4"/>
        <v>0</v>
      </c>
      <c r="T70" s="12" t="str">
        <f t="shared" si="5"/>
        <v/>
      </c>
    </row>
    <row r="71" spans="1:20" ht="24.95" customHeight="1" x14ac:dyDescent="0.2">
      <c r="A71" s="131"/>
      <c r="B71" s="132"/>
      <c r="C71" s="133"/>
      <c r="D71" s="72"/>
      <c r="E71" s="105"/>
      <c r="F71" s="105"/>
      <c r="G71" s="30"/>
      <c r="H71" s="31"/>
      <c r="I71" s="24">
        <f t="shared" si="1"/>
        <v>0</v>
      </c>
      <c r="J71" s="31"/>
      <c r="K71" s="31"/>
      <c r="L71" s="31"/>
      <c r="M71" s="31"/>
      <c r="N71" s="26">
        <f t="shared" si="2"/>
        <v>0</v>
      </c>
      <c r="O71" s="25" t="str">
        <f t="shared" si="3"/>
        <v/>
      </c>
      <c r="P71" s="35"/>
      <c r="Q71" s="38">
        <f t="shared" si="4"/>
        <v>0</v>
      </c>
      <c r="T71" s="12" t="str">
        <f t="shared" si="5"/>
        <v/>
      </c>
    </row>
    <row r="72" spans="1:20" ht="24.95" customHeight="1" x14ac:dyDescent="0.2">
      <c r="A72" s="131"/>
      <c r="B72" s="132"/>
      <c r="C72" s="133"/>
      <c r="D72" s="72"/>
      <c r="E72" s="105"/>
      <c r="F72" s="105"/>
      <c r="G72" s="30"/>
      <c r="H72" s="31"/>
      <c r="I72" s="24">
        <f t="shared" si="1"/>
        <v>0</v>
      </c>
      <c r="J72" s="31"/>
      <c r="K72" s="31"/>
      <c r="L72" s="31"/>
      <c r="M72" s="31"/>
      <c r="N72" s="26">
        <f t="shared" si="2"/>
        <v>0</v>
      </c>
      <c r="O72" s="25" t="str">
        <f t="shared" si="3"/>
        <v/>
      </c>
      <c r="P72" s="35"/>
      <c r="Q72" s="38">
        <f t="shared" si="4"/>
        <v>0</v>
      </c>
      <c r="T72" s="12" t="str">
        <f t="shared" si="5"/>
        <v/>
      </c>
    </row>
    <row r="73" spans="1:20" ht="24.95" customHeight="1" x14ac:dyDescent="0.2">
      <c r="A73" s="131"/>
      <c r="B73" s="132"/>
      <c r="C73" s="133"/>
      <c r="D73" s="72"/>
      <c r="E73" s="105"/>
      <c r="F73" s="105"/>
      <c r="G73" s="30"/>
      <c r="H73" s="31"/>
      <c r="I73" s="24">
        <f t="shared" si="1"/>
        <v>0</v>
      </c>
      <c r="J73" s="31"/>
      <c r="K73" s="31"/>
      <c r="L73" s="31"/>
      <c r="M73" s="31"/>
      <c r="N73" s="26">
        <f t="shared" si="2"/>
        <v>0</v>
      </c>
      <c r="O73" s="25" t="str">
        <f t="shared" si="3"/>
        <v/>
      </c>
      <c r="P73" s="35"/>
      <c r="Q73" s="38">
        <f t="shared" si="4"/>
        <v>0</v>
      </c>
      <c r="T73" s="12" t="str">
        <f t="shared" si="5"/>
        <v/>
      </c>
    </row>
    <row r="74" spans="1:20" ht="24.95" customHeight="1" x14ac:dyDescent="0.2">
      <c r="A74" s="131"/>
      <c r="B74" s="132"/>
      <c r="C74" s="133"/>
      <c r="D74" s="72"/>
      <c r="E74" s="105"/>
      <c r="F74" s="105"/>
      <c r="G74" s="30"/>
      <c r="H74" s="31"/>
      <c r="I74" s="24">
        <f t="shared" si="1"/>
        <v>0</v>
      </c>
      <c r="J74" s="31"/>
      <c r="K74" s="31"/>
      <c r="L74" s="31"/>
      <c r="M74" s="31"/>
      <c r="N74" s="26">
        <f t="shared" si="2"/>
        <v>0</v>
      </c>
      <c r="O74" s="25" t="str">
        <f t="shared" si="3"/>
        <v/>
      </c>
      <c r="P74" s="35"/>
      <c r="Q74" s="38">
        <f t="shared" si="4"/>
        <v>0</v>
      </c>
      <c r="T74" s="12" t="str">
        <f t="shared" si="5"/>
        <v/>
      </c>
    </row>
    <row r="75" spans="1:20" ht="24.95" customHeight="1" x14ac:dyDescent="0.2">
      <c r="A75" s="131"/>
      <c r="B75" s="132"/>
      <c r="C75" s="133"/>
      <c r="D75" s="72"/>
      <c r="E75" s="105"/>
      <c r="F75" s="105"/>
      <c r="G75" s="30"/>
      <c r="H75" s="31"/>
      <c r="I75" s="24">
        <f t="shared" si="1"/>
        <v>0</v>
      </c>
      <c r="J75" s="31"/>
      <c r="K75" s="31"/>
      <c r="L75" s="31"/>
      <c r="M75" s="31"/>
      <c r="N75" s="26">
        <f t="shared" si="2"/>
        <v>0</v>
      </c>
      <c r="O75" s="25" t="str">
        <f t="shared" si="3"/>
        <v/>
      </c>
      <c r="P75" s="35"/>
      <c r="Q75" s="38">
        <f t="shared" si="4"/>
        <v>0</v>
      </c>
      <c r="T75" s="12" t="str">
        <f t="shared" si="5"/>
        <v/>
      </c>
    </row>
    <row r="76" spans="1:20" ht="24.95" customHeight="1" x14ac:dyDescent="0.2">
      <c r="A76" s="131"/>
      <c r="B76" s="132"/>
      <c r="C76" s="133"/>
      <c r="D76" s="72"/>
      <c r="E76" s="105"/>
      <c r="F76" s="105"/>
      <c r="G76" s="30"/>
      <c r="H76" s="31"/>
      <c r="I76" s="24">
        <f t="shared" si="1"/>
        <v>0</v>
      </c>
      <c r="J76" s="31"/>
      <c r="K76" s="31"/>
      <c r="L76" s="31"/>
      <c r="M76" s="31"/>
      <c r="N76" s="26">
        <f t="shared" si="2"/>
        <v>0</v>
      </c>
      <c r="O76" s="25" t="str">
        <f t="shared" si="3"/>
        <v/>
      </c>
      <c r="P76" s="35"/>
      <c r="Q76" s="38">
        <f t="shared" si="4"/>
        <v>0</v>
      </c>
      <c r="T76" s="12" t="str">
        <f t="shared" si="5"/>
        <v/>
      </c>
    </row>
    <row r="77" spans="1:20" ht="24.95" customHeight="1" x14ac:dyDescent="0.2">
      <c r="A77" s="131"/>
      <c r="B77" s="132"/>
      <c r="C77" s="133"/>
      <c r="D77" s="72"/>
      <c r="E77" s="105"/>
      <c r="F77" s="105"/>
      <c r="G77" s="30"/>
      <c r="H77" s="31"/>
      <c r="I77" s="24">
        <f t="shared" si="1"/>
        <v>0</v>
      </c>
      <c r="J77" s="31"/>
      <c r="K77" s="31"/>
      <c r="L77" s="31"/>
      <c r="M77" s="31"/>
      <c r="N77" s="26">
        <f t="shared" si="2"/>
        <v>0</v>
      </c>
      <c r="O77" s="25" t="str">
        <f t="shared" si="3"/>
        <v/>
      </c>
      <c r="P77" s="35"/>
      <c r="Q77" s="38">
        <f t="shared" si="4"/>
        <v>0</v>
      </c>
      <c r="T77" s="12" t="str">
        <f t="shared" si="5"/>
        <v/>
      </c>
    </row>
    <row r="78" spans="1:20" ht="24.95" customHeight="1" x14ac:dyDescent="0.2">
      <c r="A78" s="131"/>
      <c r="B78" s="132"/>
      <c r="C78" s="133"/>
      <c r="D78" s="72"/>
      <c r="E78" s="105"/>
      <c r="F78" s="105"/>
      <c r="G78" s="30"/>
      <c r="H78" s="31"/>
      <c r="I78" s="24">
        <f t="shared" si="1"/>
        <v>0</v>
      </c>
      <c r="J78" s="31"/>
      <c r="K78" s="31"/>
      <c r="L78" s="31"/>
      <c r="M78" s="31"/>
      <c r="N78" s="26">
        <f t="shared" si="2"/>
        <v>0</v>
      </c>
      <c r="O78" s="25" t="str">
        <f t="shared" si="3"/>
        <v/>
      </c>
      <c r="P78" s="35"/>
      <c r="Q78" s="38">
        <f t="shared" si="4"/>
        <v>0</v>
      </c>
      <c r="T78" s="12" t="str">
        <f t="shared" si="5"/>
        <v/>
      </c>
    </row>
    <row r="79" spans="1:20" ht="24.95" customHeight="1" x14ac:dyDescent="0.2">
      <c r="A79" s="131"/>
      <c r="B79" s="132"/>
      <c r="C79" s="133"/>
      <c r="D79" s="72"/>
      <c r="E79" s="105"/>
      <c r="F79" s="105"/>
      <c r="G79" s="30"/>
      <c r="H79" s="31"/>
      <c r="I79" s="24">
        <f t="shared" si="1"/>
        <v>0</v>
      </c>
      <c r="J79" s="31"/>
      <c r="K79" s="31"/>
      <c r="L79" s="31"/>
      <c r="M79" s="31"/>
      <c r="N79" s="26">
        <f t="shared" si="2"/>
        <v>0</v>
      </c>
      <c r="O79" s="25" t="str">
        <f t="shared" si="3"/>
        <v/>
      </c>
      <c r="P79" s="35"/>
      <c r="Q79" s="38">
        <f t="shared" si="4"/>
        <v>0</v>
      </c>
      <c r="T79" s="12" t="str">
        <f t="shared" si="5"/>
        <v/>
      </c>
    </row>
    <row r="80" spans="1:20" ht="24.95" customHeight="1" x14ac:dyDescent="0.2">
      <c r="A80" s="131"/>
      <c r="B80" s="132"/>
      <c r="C80" s="133"/>
      <c r="D80" s="72"/>
      <c r="E80" s="105"/>
      <c r="F80" s="105"/>
      <c r="G80" s="30"/>
      <c r="H80" s="31"/>
      <c r="I80" s="24">
        <f t="shared" si="1"/>
        <v>0</v>
      </c>
      <c r="J80" s="31"/>
      <c r="K80" s="31"/>
      <c r="L80" s="31"/>
      <c r="M80" s="31"/>
      <c r="N80" s="26">
        <f t="shared" si="2"/>
        <v>0</v>
      </c>
      <c r="O80" s="25" t="str">
        <f t="shared" si="3"/>
        <v/>
      </c>
      <c r="P80" s="35"/>
      <c r="Q80" s="38">
        <f t="shared" si="4"/>
        <v>0</v>
      </c>
      <c r="T80" s="12" t="str">
        <f t="shared" si="5"/>
        <v/>
      </c>
    </row>
    <row r="81" spans="1:20" ht="24.95" customHeight="1" x14ac:dyDescent="0.2">
      <c r="A81" s="131"/>
      <c r="B81" s="132"/>
      <c r="C81" s="133"/>
      <c r="D81" s="72"/>
      <c r="E81" s="105"/>
      <c r="F81" s="105"/>
      <c r="G81" s="30"/>
      <c r="H81" s="31"/>
      <c r="I81" s="24">
        <f t="shared" si="1"/>
        <v>0</v>
      </c>
      <c r="J81" s="31"/>
      <c r="K81" s="31"/>
      <c r="L81" s="31"/>
      <c r="M81" s="31"/>
      <c r="N81" s="26">
        <f t="shared" si="2"/>
        <v>0</v>
      </c>
      <c r="O81" s="25" t="str">
        <f t="shared" si="3"/>
        <v/>
      </c>
      <c r="P81" s="35"/>
      <c r="Q81" s="38">
        <f t="shared" si="4"/>
        <v>0</v>
      </c>
      <c r="T81" s="12" t="str">
        <f t="shared" si="5"/>
        <v/>
      </c>
    </row>
    <row r="82" spans="1:20" ht="24.95" customHeight="1" x14ac:dyDescent="0.2">
      <c r="A82" s="131"/>
      <c r="B82" s="132"/>
      <c r="C82" s="133"/>
      <c r="D82" s="72"/>
      <c r="E82" s="105"/>
      <c r="F82" s="105"/>
      <c r="G82" s="30"/>
      <c r="H82" s="31"/>
      <c r="I82" s="24">
        <f t="shared" si="1"/>
        <v>0</v>
      </c>
      <c r="J82" s="31"/>
      <c r="K82" s="31"/>
      <c r="L82" s="31"/>
      <c r="M82" s="31"/>
      <c r="N82" s="26">
        <f t="shared" si="2"/>
        <v>0</v>
      </c>
      <c r="O82" s="25" t="str">
        <f t="shared" si="3"/>
        <v/>
      </c>
      <c r="P82" s="35"/>
      <c r="Q82" s="38">
        <f t="shared" si="4"/>
        <v>0</v>
      </c>
      <c r="T82" s="12" t="str">
        <f t="shared" si="5"/>
        <v/>
      </c>
    </row>
    <row r="83" spans="1:20" ht="24.95" customHeight="1" x14ac:dyDescent="0.2">
      <c r="A83" s="131"/>
      <c r="B83" s="132"/>
      <c r="C83" s="133"/>
      <c r="D83" s="72"/>
      <c r="E83" s="105"/>
      <c r="F83" s="105"/>
      <c r="G83" s="30"/>
      <c r="H83" s="31"/>
      <c r="I83" s="24">
        <f t="shared" si="1"/>
        <v>0</v>
      </c>
      <c r="J83" s="31"/>
      <c r="K83" s="31"/>
      <c r="L83" s="31"/>
      <c r="M83" s="31"/>
      <c r="N83" s="26">
        <f t="shared" si="2"/>
        <v>0</v>
      </c>
      <c r="O83" s="25" t="str">
        <f t="shared" si="3"/>
        <v/>
      </c>
      <c r="P83" s="35"/>
      <c r="Q83" s="38">
        <f t="shared" si="4"/>
        <v>0</v>
      </c>
      <c r="T83" s="12" t="str">
        <f t="shared" si="5"/>
        <v/>
      </c>
    </row>
    <row r="84" spans="1:20" ht="24.95" customHeight="1" x14ac:dyDescent="0.2">
      <c r="A84" s="131"/>
      <c r="B84" s="132"/>
      <c r="C84" s="133"/>
      <c r="D84" s="72"/>
      <c r="E84" s="105"/>
      <c r="F84" s="105"/>
      <c r="G84" s="30"/>
      <c r="H84" s="31"/>
      <c r="I84" s="24">
        <f t="shared" ref="I84:I129" si="6">ROUNDDOWN(G84*H84,2)</f>
        <v>0</v>
      </c>
      <c r="J84" s="31"/>
      <c r="K84" s="31"/>
      <c r="L84" s="31"/>
      <c r="M84" s="31"/>
      <c r="N84" s="26">
        <f t="shared" ref="N84:N129" si="7">SUM(J84:M84)</f>
        <v>0</v>
      </c>
      <c r="O84" s="25" t="str">
        <f t="shared" ref="O84:O129" si="8">IF(ROUNDDOWN(G84*H84,2)-ROUNDDOWN(SUM(J84:M84),2)=0,"","zlý súčet")</f>
        <v/>
      </c>
      <c r="P84" s="35"/>
      <c r="Q84" s="38">
        <f t="shared" ref="Q84:Q129" si="9">N84-P84</f>
        <v>0</v>
      </c>
      <c r="T84" s="12" t="str">
        <f t="shared" ref="T84:T129" si="10">IF(AND(I84&gt;0,OR(E84="",D84="",F84="")),"nekorektne zadané údaje","")</f>
        <v/>
      </c>
    </row>
    <row r="85" spans="1:20" ht="24.95" customHeight="1" x14ac:dyDescent="0.2">
      <c r="A85" s="131"/>
      <c r="B85" s="132"/>
      <c r="C85" s="133"/>
      <c r="D85" s="72"/>
      <c r="E85" s="105"/>
      <c r="F85" s="105"/>
      <c r="G85" s="30"/>
      <c r="H85" s="31"/>
      <c r="I85" s="24">
        <f t="shared" si="6"/>
        <v>0</v>
      </c>
      <c r="J85" s="31"/>
      <c r="K85" s="31"/>
      <c r="L85" s="31"/>
      <c r="M85" s="31"/>
      <c r="N85" s="26">
        <f t="shared" si="7"/>
        <v>0</v>
      </c>
      <c r="O85" s="25" t="str">
        <f t="shared" si="8"/>
        <v/>
      </c>
      <c r="P85" s="35"/>
      <c r="Q85" s="38">
        <f t="shared" si="9"/>
        <v>0</v>
      </c>
      <c r="T85" s="12" t="str">
        <f t="shared" si="10"/>
        <v/>
      </c>
    </row>
    <row r="86" spans="1:20" ht="24.95" customHeight="1" x14ac:dyDescent="0.2">
      <c r="A86" s="131"/>
      <c r="B86" s="132"/>
      <c r="C86" s="133"/>
      <c r="D86" s="72"/>
      <c r="E86" s="105"/>
      <c r="F86" s="105"/>
      <c r="G86" s="30"/>
      <c r="H86" s="31"/>
      <c r="I86" s="24">
        <f t="shared" si="6"/>
        <v>0</v>
      </c>
      <c r="J86" s="31"/>
      <c r="K86" s="31"/>
      <c r="L86" s="31"/>
      <c r="M86" s="31"/>
      <c r="N86" s="26">
        <f t="shared" si="7"/>
        <v>0</v>
      </c>
      <c r="O86" s="25" t="str">
        <f t="shared" si="8"/>
        <v/>
      </c>
      <c r="P86" s="35"/>
      <c r="Q86" s="38">
        <f t="shared" si="9"/>
        <v>0</v>
      </c>
      <c r="T86" s="12" t="str">
        <f t="shared" si="10"/>
        <v/>
      </c>
    </row>
    <row r="87" spans="1:20" ht="24.95" customHeight="1" x14ac:dyDescent="0.2">
      <c r="A87" s="131"/>
      <c r="B87" s="132"/>
      <c r="C87" s="133"/>
      <c r="D87" s="72"/>
      <c r="E87" s="105"/>
      <c r="F87" s="105"/>
      <c r="G87" s="30"/>
      <c r="H87" s="31"/>
      <c r="I87" s="24">
        <f t="shared" si="6"/>
        <v>0</v>
      </c>
      <c r="J87" s="31"/>
      <c r="K87" s="31"/>
      <c r="L87" s="31"/>
      <c r="M87" s="31"/>
      <c r="N87" s="26">
        <f t="shared" si="7"/>
        <v>0</v>
      </c>
      <c r="O87" s="25" t="str">
        <f t="shared" si="8"/>
        <v/>
      </c>
      <c r="P87" s="35"/>
      <c r="Q87" s="38">
        <f t="shared" si="9"/>
        <v>0</v>
      </c>
      <c r="T87" s="12" t="str">
        <f t="shared" si="10"/>
        <v/>
      </c>
    </row>
    <row r="88" spans="1:20" ht="24.95" customHeight="1" x14ac:dyDescent="0.2">
      <c r="A88" s="131"/>
      <c r="B88" s="132"/>
      <c r="C88" s="133"/>
      <c r="D88" s="72"/>
      <c r="E88" s="105"/>
      <c r="F88" s="105"/>
      <c r="G88" s="30"/>
      <c r="H88" s="31"/>
      <c r="I88" s="24">
        <f t="shared" si="6"/>
        <v>0</v>
      </c>
      <c r="J88" s="31"/>
      <c r="K88" s="31"/>
      <c r="L88" s="31"/>
      <c r="M88" s="31"/>
      <c r="N88" s="26">
        <f t="shared" si="7"/>
        <v>0</v>
      </c>
      <c r="O88" s="25" t="str">
        <f t="shared" si="8"/>
        <v/>
      </c>
      <c r="P88" s="35"/>
      <c r="Q88" s="38">
        <f t="shared" si="9"/>
        <v>0</v>
      </c>
      <c r="T88" s="12" t="str">
        <f t="shared" si="10"/>
        <v/>
      </c>
    </row>
    <row r="89" spans="1:20" ht="24.95" customHeight="1" x14ac:dyDescent="0.2">
      <c r="A89" s="131"/>
      <c r="B89" s="132"/>
      <c r="C89" s="133"/>
      <c r="D89" s="72"/>
      <c r="E89" s="105"/>
      <c r="F89" s="105"/>
      <c r="G89" s="30"/>
      <c r="H89" s="31"/>
      <c r="I89" s="24">
        <f t="shared" si="6"/>
        <v>0</v>
      </c>
      <c r="J89" s="31"/>
      <c r="K89" s="31"/>
      <c r="L89" s="31"/>
      <c r="M89" s="31"/>
      <c r="N89" s="26">
        <f t="shared" si="7"/>
        <v>0</v>
      </c>
      <c r="O89" s="25" t="str">
        <f t="shared" si="8"/>
        <v/>
      </c>
      <c r="P89" s="35"/>
      <c r="Q89" s="38">
        <f t="shared" si="9"/>
        <v>0</v>
      </c>
      <c r="T89" s="12" t="str">
        <f t="shared" si="10"/>
        <v/>
      </c>
    </row>
    <row r="90" spans="1:20" ht="24.95" customHeight="1" x14ac:dyDescent="0.2">
      <c r="A90" s="131"/>
      <c r="B90" s="132"/>
      <c r="C90" s="133"/>
      <c r="D90" s="72"/>
      <c r="E90" s="105"/>
      <c r="F90" s="105"/>
      <c r="G90" s="30"/>
      <c r="H90" s="31"/>
      <c r="I90" s="24">
        <f t="shared" si="6"/>
        <v>0</v>
      </c>
      <c r="J90" s="31"/>
      <c r="K90" s="31"/>
      <c r="L90" s="31"/>
      <c r="M90" s="31"/>
      <c r="N90" s="26">
        <f t="shared" si="7"/>
        <v>0</v>
      </c>
      <c r="O90" s="25" t="str">
        <f t="shared" si="8"/>
        <v/>
      </c>
      <c r="P90" s="35"/>
      <c r="Q90" s="38">
        <f t="shared" si="9"/>
        <v>0</v>
      </c>
      <c r="T90" s="12" t="str">
        <f t="shared" si="10"/>
        <v/>
      </c>
    </row>
    <row r="91" spans="1:20" ht="24.95" customHeight="1" x14ac:dyDescent="0.2">
      <c r="A91" s="131"/>
      <c r="B91" s="132"/>
      <c r="C91" s="133"/>
      <c r="D91" s="72"/>
      <c r="E91" s="105"/>
      <c r="F91" s="105"/>
      <c r="G91" s="30"/>
      <c r="H91" s="31"/>
      <c r="I91" s="24">
        <f t="shared" si="6"/>
        <v>0</v>
      </c>
      <c r="J91" s="31"/>
      <c r="K91" s="31"/>
      <c r="L91" s="31"/>
      <c r="M91" s="31"/>
      <c r="N91" s="26">
        <f t="shared" si="7"/>
        <v>0</v>
      </c>
      <c r="O91" s="25" t="str">
        <f t="shared" si="8"/>
        <v/>
      </c>
      <c r="P91" s="35"/>
      <c r="Q91" s="38">
        <f t="shared" si="9"/>
        <v>0</v>
      </c>
      <c r="T91" s="12" t="str">
        <f t="shared" si="10"/>
        <v/>
      </c>
    </row>
    <row r="92" spans="1:20" ht="24.95" customHeight="1" x14ac:dyDescent="0.2">
      <c r="A92" s="131"/>
      <c r="B92" s="132"/>
      <c r="C92" s="133"/>
      <c r="D92" s="72"/>
      <c r="E92" s="105"/>
      <c r="F92" s="105"/>
      <c r="G92" s="30"/>
      <c r="H92" s="31"/>
      <c r="I92" s="24">
        <f t="shared" si="6"/>
        <v>0</v>
      </c>
      <c r="J92" s="31"/>
      <c r="K92" s="31"/>
      <c r="L92" s="31"/>
      <c r="M92" s="31"/>
      <c r="N92" s="26">
        <f t="shared" si="7"/>
        <v>0</v>
      </c>
      <c r="O92" s="25" t="str">
        <f t="shared" si="8"/>
        <v/>
      </c>
      <c r="P92" s="35"/>
      <c r="Q92" s="38">
        <f t="shared" si="9"/>
        <v>0</v>
      </c>
      <c r="T92" s="12" t="str">
        <f t="shared" si="10"/>
        <v/>
      </c>
    </row>
    <row r="93" spans="1:20" ht="24.95" customHeight="1" x14ac:dyDescent="0.2">
      <c r="A93" s="131"/>
      <c r="B93" s="132"/>
      <c r="C93" s="133"/>
      <c r="D93" s="72"/>
      <c r="E93" s="105"/>
      <c r="F93" s="105"/>
      <c r="G93" s="30"/>
      <c r="H93" s="31"/>
      <c r="I93" s="24">
        <f t="shared" si="6"/>
        <v>0</v>
      </c>
      <c r="J93" s="31"/>
      <c r="K93" s="31"/>
      <c r="L93" s="31"/>
      <c r="M93" s="31"/>
      <c r="N93" s="26">
        <f t="shared" si="7"/>
        <v>0</v>
      </c>
      <c r="O93" s="25" t="str">
        <f t="shared" si="8"/>
        <v/>
      </c>
      <c r="P93" s="35"/>
      <c r="Q93" s="38">
        <f t="shared" si="9"/>
        <v>0</v>
      </c>
      <c r="T93" s="12" t="str">
        <f t="shared" si="10"/>
        <v/>
      </c>
    </row>
    <row r="94" spans="1:20" ht="24.95" customHeight="1" x14ac:dyDescent="0.2">
      <c r="A94" s="131"/>
      <c r="B94" s="132"/>
      <c r="C94" s="133"/>
      <c r="D94" s="72"/>
      <c r="E94" s="105"/>
      <c r="F94" s="105"/>
      <c r="G94" s="30"/>
      <c r="H94" s="31"/>
      <c r="I94" s="24">
        <f t="shared" si="6"/>
        <v>0</v>
      </c>
      <c r="J94" s="31"/>
      <c r="K94" s="31"/>
      <c r="L94" s="31"/>
      <c r="M94" s="31"/>
      <c r="N94" s="26">
        <f t="shared" si="7"/>
        <v>0</v>
      </c>
      <c r="O94" s="25" t="str">
        <f t="shared" si="8"/>
        <v/>
      </c>
      <c r="P94" s="35"/>
      <c r="Q94" s="38">
        <f t="shared" si="9"/>
        <v>0</v>
      </c>
      <c r="T94" s="12" t="str">
        <f t="shared" si="10"/>
        <v/>
      </c>
    </row>
    <row r="95" spans="1:20" ht="24.95" customHeight="1" x14ac:dyDescent="0.2">
      <c r="A95" s="131"/>
      <c r="B95" s="132"/>
      <c r="C95" s="133"/>
      <c r="D95" s="72"/>
      <c r="E95" s="105"/>
      <c r="F95" s="105"/>
      <c r="G95" s="30"/>
      <c r="H95" s="31"/>
      <c r="I95" s="24">
        <f t="shared" si="6"/>
        <v>0</v>
      </c>
      <c r="J95" s="31"/>
      <c r="K95" s="31"/>
      <c r="L95" s="31"/>
      <c r="M95" s="31"/>
      <c r="N95" s="26">
        <f t="shared" si="7"/>
        <v>0</v>
      </c>
      <c r="O95" s="25" t="str">
        <f t="shared" si="8"/>
        <v/>
      </c>
      <c r="P95" s="35"/>
      <c r="Q95" s="38">
        <f t="shared" si="9"/>
        <v>0</v>
      </c>
      <c r="T95" s="12" t="str">
        <f t="shared" si="10"/>
        <v/>
      </c>
    </row>
    <row r="96" spans="1:20" ht="24.95" customHeight="1" x14ac:dyDescent="0.2">
      <c r="A96" s="131"/>
      <c r="B96" s="132"/>
      <c r="C96" s="133"/>
      <c r="D96" s="72"/>
      <c r="E96" s="105"/>
      <c r="F96" s="105"/>
      <c r="G96" s="30"/>
      <c r="H96" s="31"/>
      <c r="I96" s="24">
        <f t="shared" si="6"/>
        <v>0</v>
      </c>
      <c r="J96" s="31"/>
      <c r="K96" s="31"/>
      <c r="L96" s="31"/>
      <c r="M96" s="31"/>
      <c r="N96" s="26">
        <f t="shared" si="7"/>
        <v>0</v>
      </c>
      <c r="O96" s="25" t="str">
        <f t="shared" si="8"/>
        <v/>
      </c>
      <c r="P96" s="35"/>
      <c r="Q96" s="38">
        <f t="shared" si="9"/>
        <v>0</v>
      </c>
      <c r="T96" s="12" t="str">
        <f t="shared" si="10"/>
        <v/>
      </c>
    </row>
    <row r="97" spans="1:20" ht="24.95" customHeight="1" x14ac:dyDescent="0.2">
      <c r="A97" s="131"/>
      <c r="B97" s="132"/>
      <c r="C97" s="133"/>
      <c r="D97" s="72"/>
      <c r="E97" s="105"/>
      <c r="F97" s="105"/>
      <c r="G97" s="30"/>
      <c r="H97" s="31"/>
      <c r="I97" s="24">
        <f t="shared" si="6"/>
        <v>0</v>
      </c>
      <c r="J97" s="31"/>
      <c r="K97" s="31"/>
      <c r="L97" s="31"/>
      <c r="M97" s="31"/>
      <c r="N97" s="26">
        <f t="shared" si="7"/>
        <v>0</v>
      </c>
      <c r="O97" s="25" t="str">
        <f t="shared" si="8"/>
        <v/>
      </c>
      <c r="P97" s="35"/>
      <c r="Q97" s="38">
        <f t="shared" si="9"/>
        <v>0</v>
      </c>
      <c r="T97" s="12" t="str">
        <f t="shared" si="10"/>
        <v/>
      </c>
    </row>
    <row r="98" spans="1:20" ht="24.95" customHeight="1" x14ac:dyDescent="0.2">
      <c r="A98" s="131"/>
      <c r="B98" s="132"/>
      <c r="C98" s="133"/>
      <c r="D98" s="72"/>
      <c r="E98" s="105"/>
      <c r="F98" s="105"/>
      <c r="G98" s="30"/>
      <c r="H98" s="31"/>
      <c r="I98" s="24">
        <f t="shared" si="6"/>
        <v>0</v>
      </c>
      <c r="J98" s="31"/>
      <c r="K98" s="31"/>
      <c r="L98" s="31"/>
      <c r="M98" s="31"/>
      <c r="N98" s="26">
        <f t="shared" si="7"/>
        <v>0</v>
      </c>
      <c r="O98" s="25" t="str">
        <f t="shared" si="8"/>
        <v/>
      </c>
      <c r="P98" s="35"/>
      <c r="Q98" s="38">
        <f t="shared" si="9"/>
        <v>0</v>
      </c>
      <c r="T98" s="12" t="str">
        <f t="shared" si="10"/>
        <v/>
      </c>
    </row>
    <row r="99" spans="1:20" ht="24.95" customHeight="1" x14ac:dyDescent="0.2">
      <c r="A99" s="131"/>
      <c r="B99" s="132"/>
      <c r="C99" s="133"/>
      <c r="D99" s="72"/>
      <c r="E99" s="105"/>
      <c r="F99" s="105"/>
      <c r="G99" s="30"/>
      <c r="H99" s="31"/>
      <c r="I99" s="24">
        <f t="shared" si="6"/>
        <v>0</v>
      </c>
      <c r="J99" s="31"/>
      <c r="K99" s="31"/>
      <c r="L99" s="31"/>
      <c r="M99" s="31"/>
      <c r="N99" s="26">
        <f t="shared" si="7"/>
        <v>0</v>
      </c>
      <c r="O99" s="25" t="str">
        <f t="shared" si="8"/>
        <v/>
      </c>
      <c r="P99" s="35"/>
      <c r="Q99" s="38">
        <f t="shared" si="9"/>
        <v>0</v>
      </c>
      <c r="T99" s="12" t="str">
        <f t="shared" si="10"/>
        <v/>
      </c>
    </row>
    <row r="100" spans="1:20" ht="24.95" customHeight="1" x14ac:dyDescent="0.2">
      <c r="A100" s="131"/>
      <c r="B100" s="132"/>
      <c r="C100" s="133"/>
      <c r="D100" s="72"/>
      <c r="E100" s="105"/>
      <c r="F100" s="105"/>
      <c r="G100" s="30"/>
      <c r="H100" s="31"/>
      <c r="I100" s="24">
        <f t="shared" si="6"/>
        <v>0</v>
      </c>
      <c r="J100" s="31"/>
      <c r="K100" s="31"/>
      <c r="L100" s="31"/>
      <c r="M100" s="31"/>
      <c r="N100" s="26">
        <f t="shared" si="7"/>
        <v>0</v>
      </c>
      <c r="O100" s="25" t="str">
        <f t="shared" si="8"/>
        <v/>
      </c>
      <c r="P100" s="35"/>
      <c r="Q100" s="38">
        <f t="shared" si="9"/>
        <v>0</v>
      </c>
      <c r="T100" s="12" t="str">
        <f t="shared" si="10"/>
        <v/>
      </c>
    </row>
    <row r="101" spans="1:20" ht="24.95" customHeight="1" x14ac:dyDescent="0.2">
      <c r="A101" s="131"/>
      <c r="B101" s="132"/>
      <c r="C101" s="133"/>
      <c r="D101" s="72"/>
      <c r="E101" s="105"/>
      <c r="F101" s="105"/>
      <c r="G101" s="30"/>
      <c r="H101" s="31"/>
      <c r="I101" s="24">
        <f t="shared" si="6"/>
        <v>0</v>
      </c>
      <c r="J101" s="31"/>
      <c r="K101" s="31"/>
      <c r="L101" s="31"/>
      <c r="M101" s="31"/>
      <c r="N101" s="26">
        <f t="shared" si="7"/>
        <v>0</v>
      </c>
      <c r="O101" s="25" t="str">
        <f t="shared" si="8"/>
        <v/>
      </c>
      <c r="P101" s="35"/>
      <c r="Q101" s="38">
        <f t="shared" si="9"/>
        <v>0</v>
      </c>
      <c r="T101" s="12" t="str">
        <f t="shared" si="10"/>
        <v/>
      </c>
    </row>
    <row r="102" spans="1:20" ht="24.95" customHeight="1" x14ac:dyDescent="0.2">
      <c r="A102" s="131"/>
      <c r="B102" s="132"/>
      <c r="C102" s="133"/>
      <c r="D102" s="72"/>
      <c r="E102" s="105"/>
      <c r="F102" s="105"/>
      <c r="G102" s="30"/>
      <c r="H102" s="31"/>
      <c r="I102" s="24">
        <f t="shared" si="6"/>
        <v>0</v>
      </c>
      <c r="J102" s="31"/>
      <c r="K102" s="31"/>
      <c r="L102" s="31"/>
      <c r="M102" s="31"/>
      <c r="N102" s="26">
        <f t="shared" si="7"/>
        <v>0</v>
      </c>
      <c r="O102" s="25" t="str">
        <f t="shared" si="8"/>
        <v/>
      </c>
      <c r="P102" s="35"/>
      <c r="Q102" s="38">
        <f t="shared" si="9"/>
        <v>0</v>
      </c>
      <c r="T102" s="12" t="str">
        <f t="shared" si="10"/>
        <v/>
      </c>
    </row>
    <row r="103" spans="1:20" ht="24.95" customHeight="1" x14ac:dyDescent="0.2">
      <c r="A103" s="131"/>
      <c r="B103" s="132"/>
      <c r="C103" s="133"/>
      <c r="D103" s="72"/>
      <c r="E103" s="105"/>
      <c r="F103" s="105"/>
      <c r="G103" s="30"/>
      <c r="H103" s="31"/>
      <c r="I103" s="24">
        <f t="shared" si="6"/>
        <v>0</v>
      </c>
      <c r="J103" s="31"/>
      <c r="K103" s="31"/>
      <c r="L103" s="31"/>
      <c r="M103" s="31"/>
      <c r="N103" s="26">
        <f t="shared" si="7"/>
        <v>0</v>
      </c>
      <c r="O103" s="25" t="str">
        <f t="shared" si="8"/>
        <v/>
      </c>
      <c r="P103" s="35"/>
      <c r="Q103" s="38">
        <f t="shared" si="9"/>
        <v>0</v>
      </c>
      <c r="T103" s="12" t="str">
        <f t="shared" si="10"/>
        <v/>
      </c>
    </row>
    <row r="104" spans="1:20" ht="24.95" customHeight="1" x14ac:dyDescent="0.2">
      <c r="A104" s="131"/>
      <c r="B104" s="132"/>
      <c r="C104" s="133"/>
      <c r="D104" s="72"/>
      <c r="E104" s="105"/>
      <c r="F104" s="105"/>
      <c r="G104" s="30"/>
      <c r="H104" s="31"/>
      <c r="I104" s="24">
        <f t="shared" si="6"/>
        <v>0</v>
      </c>
      <c r="J104" s="31"/>
      <c r="K104" s="31"/>
      <c r="L104" s="31"/>
      <c r="M104" s="31"/>
      <c r="N104" s="26">
        <f t="shared" si="7"/>
        <v>0</v>
      </c>
      <c r="O104" s="25" t="str">
        <f t="shared" si="8"/>
        <v/>
      </c>
      <c r="P104" s="35"/>
      <c r="Q104" s="38">
        <f t="shared" si="9"/>
        <v>0</v>
      </c>
      <c r="T104" s="12" t="str">
        <f t="shared" si="10"/>
        <v/>
      </c>
    </row>
    <row r="105" spans="1:20" ht="24.95" customHeight="1" x14ac:dyDescent="0.2">
      <c r="A105" s="131"/>
      <c r="B105" s="132"/>
      <c r="C105" s="133"/>
      <c r="D105" s="72"/>
      <c r="E105" s="105"/>
      <c r="F105" s="105"/>
      <c r="G105" s="30"/>
      <c r="H105" s="31"/>
      <c r="I105" s="24">
        <f t="shared" si="6"/>
        <v>0</v>
      </c>
      <c r="J105" s="31"/>
      <c r="K105" s="31"/>
      <c r="L105" s="31"/>
      <c r="M105" s="31"/>
      <c r="N105" s="26">
        <f t="shared" si="7"/>
        <v>0</v>
      </c>
      <c r="O105" s="25" t="str">
        <f t="shared" si="8"/>
        <v/>
      </c>
      <c r="P105" s="35"/>
      <c r="Q105" s="38">
        <f t="shared" si="9"/>
        <v>0</v>
      </c>
      <c r="T105" s="12" t="str">
        <f t="shared" si="10"/>
        <v/>
      </c>
    </row>
    <row r="106" spans="1:20" ht="24.95" customHeight="1" x14ac:dyDescent="0.2">
      <c r="A106" s="131"/>
      <c r="B106" s="132"/>
      <c r="C106" s="133"/>
      <c r="D106" s="72"/>
      <c r="E106" s="105"/>
      <c r="F106" s="105"/>
      <c r="G106" s="30"/>
      <c r="H106" s="31"/>
      <c r="I106" s="24">
        <f t="shared" si="6"/>
        <v>0</v>
      </c>
      <c r="J106" s="31"/>
      <c r="K106" s="31"/>
      <c r="L106" s="31"/>
      <c r="M106" s="31"/>
      <c r="N106" s="26">
        <f t="shared" si="7"/>
        <v>0</v>
      </c>
      <c r="O106" s="25" t="str">
        <f t="shared" si="8"/>
        <v/>
      </c>
      <c r="P106" s="35"/>
      <c r="Q106" s="38">
        <f t="shared" si="9"/>
        <v>0</v>
      </c>
      <c r="T106" s="12" t="str">
        <f t="shared" si="10"/>
        <v/>
      </c>
    </row>
    <row r="107" spans="1:20" ht="24.95" customHeight="1" x14ac:dyDescent="0.2">
      <c r="A107" s="131"/>
      <c r="B107" s="132"/>
      <c r="C107" s="133"/>
      <c r="D107" s="72"/>
      <c r="E107" s="105"/>
      <c r="F107" s="105"/>
      <c r="G107" s="30"/>
      <c r="H107" s="31"/>
      <c r="I107" s="24">
        <f t="shared" si="6"/>
        <v>0</v>
      </c>
      <c r="J107" s="31"/>
      <c r="K107" s="31"/>
      <c r="L107" s="31"/>
      <c r="M107" s="31"/>
      <c r="N107" s="26">
        <f t="shared" si="7"/>
        <v>0</v>
      </c>
      <c r="O107" s="25" t="str">
        <f t="shared" si="8"/>
        <v/>
      </c>
      <c r="P107" s="35"/>
      <c r="Q107" s="38">
        <f t="shared" si="9"/>
        <v>0</v>
      </c>
      <c r="T107" s="12" t="str">
        <f t="shared" si="10"/>
        <v/>
      </c>
    </row>
    <row r="108" spans="1:20" ht="24.95" customHeight="1" x14ac:dyDescent="0.2">
      <c r="A108" s="131"/>
      <c r="B108" s="132"/>
      <c r="C108" s="133"/>
      <c r="D108" s="72"/>
      <c r="E108" s="105"/>
      <c r="F108" s="105"/>
      <c r="G108" s="30"/>
      <c r="H108" s="31"/>
      <c r="I108" s="24">
        <f t="shared" si="6"/>
        <v>0</v>
      </c>
      <c r="J108" s="31"/>
      <c r="K108" s="31"/>
      <c r="L108" s="31"/>
      <c r="M108" s="31"/>
      <c r="N108" s="26">
        <f t="shared" si="7"/>
        <v>0</v>
      </c>
      <c r="O108" s="25" t="str">
        <f t="shared" si="8"/>
        <v/>
      </c>
      <c r="P108" s="35"/>
      <c r="Q108" s="38">
        <f t="shared" si="9"/>
        <v>0</v>
      </c>
      <c r="T108" s="12" t="str">
        <f t="shared" si="10"/>
        <v/>
      </c>
    </row>
    <row r="109" spans="1:20" ht="24.95" customHeight="1" x14ac:dyDescent="0.2">
      <c r="A109" s="131"/>
      <c r="B109" s="132"/>
      <c r="C109" s="133"/>
      <c r="D109" s="72"/>
      <c r="E109" s="105"/>
      <c r="F109" s="105"/>
      <c r="G109" s="30"/>
      <c r="H109" s="31"/>
      <c r="I109" s="24">
        <f t="shared" si="6"/>
        <v>0</v>
      </c>
      <c r="J109" s="31"/>
      <c r="K109" s="31"/>
      <c r="L109" s="31"/>
      <c r="M109" s="31"/>
      <c r="N109" s="26">
        <f t="shared" si="7"/>
        <v>0</v>
      </c>
      <c r="O109" s="25" t="str">
        <f t="shared" si="8"/>
        <v/>
      </c>
      <c r="P109" s="35"/>
      <c r="Q109" s="38">
        <f t="shared" si="9"/>
        <v>0</v>
      </c>
      <c r="T109" s="12" t="str">
        <f t="shared" si="10"/>
        <v/>
      </c>
    </row>
    <row r="110" spans="1:20" ht="24.95" customHeight="1" x14ac:dyDescent="0.2">
      <c r="A110" s="131"/>
      <c r="B110" s="132"/>
      <c r="C110" s="133"/>
      <c r="D110" s="72"/>
      <c r="E110" s="105"/>
      <c r="F110" s="105"/>
      <c r="G110" s="30"/>
      <c r="H110" s="31"/>
      <c r="I110" s="24">
        <f t="shared" si="6"/>
        <v>0</v>
      </c>
      <c r="J110" s="31"/>
      <c r="K110" s="31"/>
      <c r="L110" s="31"/>
      <c r="M110" s="31"/>
      <c r="N110" s="26">
        <f t="shared" si="7"/>
        <v>0</v>
      </c>
      <c r="O110" s="25" t="str">
        <f t="shared" si="8"/>
        <v/>
      </c>
      <c r="P110" s="35"/>
      <c r="Q110" s="38">
        <f t="shared" si="9"/>
        <v>0</v>
      </c>
      <c r="T110" s="12" t="str">
        <f t="shared" si="10"/>
        <v/>
      </c>
    </row>
    <row r="111" spans="1:20" ht="24.95" customHeight="1" x14ac:dyDescent="0.2">
      <c r="A111" s="131"/>
      <c r="B111" s="132"/>
      <c r="C111" s="133"/>
      <c r="D111" s="72"/>
      <c r="E111" s="105"/>
      <c r="F111" s="105"/>
      <c r="G111" s="30"/>
      <c r="H111" s="31"/>
      <c r="I111" s="24">
        <f t="shared" si="6"/>
        <v>0</v>
      </c>
      <c r="J111" s="31"/>
      <c r="K111" s="31"/>
      <c r="L111" s="31"/>
      <c r="M111" s="31"/>
      <c r="N111" s="26">
        <f t="shared" si="7"/>
        <v>0</v>
      </c>
      <c r="O111" s="25" t="str">
        <f t="shared" si="8"/>
        <v/>
      </c>
      <c r="P111" s="35"/>
      <c r="Q111" s="38">
        <f t="shared" si="9"/>
        <v>0</v>
      </c>
      <c r="T111" s="12" t="str">
        <f t="shared" si="10"/>
        <v/>
      </c>
    </row>
    <row r="112" spans="1:20" ht="24.95" customHeight="1" x14ac:dyDescent="0.2">
      <c r="A112" s="131"/>
      <c r="B112" s="132"/>
      <c r="C112" s="133"/>
      <c r="D112" s="72"/>
      <c r="E112" s="105"/>
      <c r="F112" s="105"/>
      <c r="G112" s="30"/>
      <c r="H112" s="31"/>
      <c r="I112" s="24">
        <f t="shared" si="6"/>
        <v>0</v>
      </c>
      <c r="J112" s="31"/>
      <c r="K112" s="31"/>
      <c r="L112" s="31"/>
      <c r="M112" s="31"/>
      <c r="N112" s="26">
        <f t="shared" si="7"/>
        <v>0</v>
      </c>
      <c r="O112" s="25" t="str">
        <f t="shared" si="8"/>
        <v/>
      </c>
      <c r="P112" s="35"/>
      <c r="Q112" s="38">
        <f t="shared" si="9"/>
        <v>0</v>
      </c>
      <c r="T112" s="12" t="str">
        <f t="shared" si="10"/>
        <v/>
      </c>
    </row>
    <row r="113" spans="1:20" ht="24.95" customHeight="1" x14ac:dyDescent="0.2">
      <c r="A113" s="131"/>
      <c r="B113" s="132"/>
      <c r="C113" s="133"/>
      <c r="D113" s="72"/>
      <c r="E113" s="105"/>
      <c r="F113" s="105"/>
      <c r="G113" s="30"/>
      <c r="H113" s="31"/>
      <c r="I113" s="24">
        <f t="shared" si="6"/>
        <v>0</v>
      </c>
      <c r="J113" s="31"/>
      <c r="K113" s="31"/>
      <c r="L113" s="31"/>
      <c r="M113" s="31"/>
      <c r="N113" s="26">
        <f t="shared" si="7"/>
        <v>0</v>
      </c>
      <c r="O113" s="25" t="str">
        <f t="shared" si="8"/>
        <v/>
      </c>
      <c r="P113" s="35"/>
      <c r="Q113" s="38">
        <f t="shared" si="9"/>
        <v>0</v>
      </c>
      <c r="T113" s="12" t="str">
        <f t="shared" si="10"/>
        <v/>
      </c>
    </row>
    <row r="114" spans="1:20" ht="24.95" customHeight="1" x14ac:dyDescent="0.2">
      <c r="A114" s="131"/>
      <c r="B114" s="132"/>
      <c r="C114" s="133"/>
      <c r="D114" s="72"/>
      <c r="E114" s="105"/>
      <c r="F114" s="105"/>
      <c r="G114" s="30"/>
      <c r="H114" s="31"/>
      <c r="I114" s="24">
        <f t="shared" si="6"/>
        <v>0</v>
      </c>
      <c r="J114" s="31"/>
      <c r="K114" s="31"/>
      <c r="L114" s="31"/>
      <c r="M114" s="31"/>
      <c r="N114" s="26">
        <f t="shared" si="7"/>
        <v>0</v>
      </c>
      <c r="O114" s="25" t="str">
        <f t="shared" si="8"/>
        <v/>
      </c>
      <c r="P114" s="35"/>
      <c r="Q114" s="38">
        <f t="shared" si="9"/>
        <v>0</v>
      </c>
      <c r="T114" s="12" t="str">
        <f t="shared" si="10"/>
        <v/>
      </c>
    </row>
    <row r="115" spans="1:20" ht="24.95" customHeight="1" x14ac:dyDescent="0.2">
      <c r="A115" s="131"/>
      <c r="B115" s="132"/>
      <c r="C115" s="133"/>
      <c r="D115" s="72"/>
      <c r="E115" s="105"/>
      <c r="F115" s="105"/>
      <c r="G115" s="30"/>
      <c r="H115" s="31"/>
      <c r="I115" s="24">
        <f t="shared" si="6"/>
        <v>0</v>
      </c>
      <c r="J115" s="31"/>
      <c r="K115" s="31"/>
      <c r="L115" s="31"/>
      <c r="M115" s="31"/>
      <c r="N115" s="26">
        <f t="shared" si="7"/>
        <v>0</v>
      </c>
      <c r="O115" s="25" t="str">
        <f t="shared" si="8"/>
        <v/>
      </c>
      <c r="P115" s="35"/>
      <c r="Q115" s="38">
        <f t="shared" si="9"/>
        <v>0</v>
      </c>
      <c r="T115" s="12" t="str">
        <f t="shared" si="10"/>
        <v/>
      </c>
    </row>
    <row r="116" spans="1:20" ht="24.95" customHeight="1" x14ac:dyDescent="0.2">
      <c r="A116" s="131"/>
      <c r="B116" s="132"/>
      <c r="C116" s="133"/>
      <c r="D116" s="72"/>
      <c r="E116" s="105"/>
      <c r="F116" s="105"/>
      <c r="G116" s="30"/>
      <c r="H116" s="31"/>
      <c r="I116" s="24">
        <f t="shared" si="6"/>
        <v>0</v>
      </c>
      <c r="J116" s="31"/>
      <c r="K116" s="31"/>
      <c r="L116" s="31"/>
      <c r="M116" s="31"/>
      <c r="N116" s="26">
        <f t="shared" si="7"/>
        <v>0</v>
      </c>
      <c r="O116" s="25" t="str">
        <f t="shared" si="8"/>
        <v/>
      </c>
      <c r="P116" s="35"/>
      <c r="Q116" s="38">
        <f t="shared" si="9"/>
        <v>0</v>
      </c>
      <c r="T116" s="12" t="str">
        <f t="shared" si="10"/>
        <v/>
      </c>
    </row>
    <row r="117" spans="1:20" ht="24.95" customHeight="1" x14ac:dyDescent="0.2">
      <c r="A117" s="131"/>
      <c r="B117" s="132"/>
      <c r="C117" s="133"/>
      <c r="D117" s="72"/>
      <c r="E117" s="105"/>
      <c r="F117" s="105"/>
      <c r="G117" s="30"/>
      <c r="H117" s="31"/>
      <c r="I117" s="24">
        <f t="shared" si="6"/>
        <v>0</v>
      </c>
      <c r="J117" s="31"/>
      <c r="K117" s="31"/>
      <c r="L117" s="31"/>
      <c r="M117" s="31"/>
      <c r="N117" s="26">
        <f t="shared" si="7"/>
        <v>0</v>
      </c>
      <c r="O117" s="25" t="str">
        <f t="shared" si="8"/>
        <v/>
      </c>
      <c r="P117" s="35"/>
      <c r="Q117" s="38">
        <f t="shared" si="9"/>
        <v>0</v>
      </c>
      <c r="T117" s="12" t="str">
        <f t="shared" si="10"/>
        <v/>
      </c>
    </row>
    <row r="118" spans="1:20" ht="24.95" customHeight="1" x14ac:dyDescent="0.2">
      <c r="A118" s="131"/>
      <c r="B118" s="132"/>
      <c r="C118" s="133"/>
      <c r="D118" s="72"/>
      <c r="E118" s="105"/>
      <c r="F118" s="105"/>
      <c r="G118" s="30"/>
      <c r="H118" s="31"/>
      <c r="I118" s="24">
        <f t="shared" si="6"/>
        <v>0</v>
      </c>
      <c r="J118" s="31"/>
      <c r="K118" s="31"/>
      <c r="L118" s="31"/>
      <c r="M118" s="31"/>
      <c r="N118" s="26">
        <f t="shared" si="7"/>
        <v>0</v>
      </c>
      <c r="O118" s="25" t="str">
        <f t="shared" si="8"/>
        <v/>
      </c>
      <c r="P118" s="35"/>
      <c r="Q118" s="38">
        <f t="shared" si="9"/>
        <v>0</v>
      </c>
      <c r="T118" s="12" t="str">
        <f t="shared" si="10"/>
        <v/>
      </c>
    </row>
    <row r="119" spans="1:20" ht="24.95" customHeight="1" x14ac:dyDescent="0.2">
      <c r="A119" s="131"/>
      <c r="B119" s="132"/>
      <c r="C119" s="133"/>
      <c r="D119" s="72"/>
      <c r="E119" s="105"/>
      <c r="F119" s="105"/>
      <c r="G119" s="30"/>
      <c r="H119" s="31"/>
      <c r="I119" s="24">
        <f t="shared" si="6"/>
        <v>0</v>
      </c>
      <c r="J119" s="31"/>
      <c r="K119" s="31"/>
      <c r="L119" s="31"/>
      <c r="M119" s="31"/>
      <c r="N119" s="26">
        <f t="shared" si="7"/>
        <v>0</v>
      </c>
      <c r="O119" s="25" t="str">
        <f t="shared" si="8"/>
        <v/>
      </c>
      <c r="P119" s="35"/>
      <c r="Q119" s="38">
        <f t="shared" si="9"/>
        <v>0</v>
      </c>
      <c r="T119" s="12" t="str">
        <f t="shared" si="10"/>
        <v/>
      </c>
    </row>
    <row r="120" spans="1:20" ht="24.95" customHeight="1" x14ac:dyDescent="0.2">
      <c r="A120" s="131"/>
      <c r="B120" s="132"/>
      <c r="C120" s="133"/>
      <c r="D120" s="72"/>
      <c r="E120" s="105"/>
      <c r="F120" s="105"/>
      <c r="G120" s="30"/>
      <c r="H120" s="31"/>
      <c r="I120" s="24">
        <f t="shared" si="6"/>
        <v>0</v>
      </c>
      <c r="J120" s="31"/>
      <c r="K120" s="31"/>
      <c r="L120" s="31"/>
      <c r="M120" s="31"/>
      <c r="N120" s="26">
        <f t="shared" si="7"/>
        <v>0</v>
      </c>
      <c r="O120" s="25" t="str">
        <f t="shared" si="8"/>
        <v/>
      </c>
      <c r="P120" s="35"/>
      <c r="Q120" s="38">
        <f t="shared" si="9"/>
        <v>0</v>
      </c>
      <c r="T120" s="12" t="str">
        <f t="shared" si="10"/>
        <v/>
      </c>
    </row>
    <row r="121" spans="1:20" ht="24.95" customHeight="1" x14ac:dyDescent="0.2">
      <c r="A121" s="131"/>
      <c r="B121" s="132"/>
      <c r="C121" s="133"/>
      <c r="D121" s="72"/>
      <c r="E121" s="105"/>
      <c r="F121" s="105"/>
      <c r="G121" s="30"/>
      <c r="H121" s="31"/>
      <c r="I121" s="24">
        <f t="shared" si="6"/>
        <v>0</v>
      </c>
      <c r="J121" s="31"/>
      <c r="K121" s="31"/>
      <c r="L121" s="31"/>
      <c r="M121" s="31"/>
      <c r="N121" s="26">
        <f t="shared" si="7"/>
        <v>0</v>
      </c>
      <c r="O121" s="25" t="str">
        <f t="shared" si="8"/>
        <v/>
      </c>
      <c r="P121" s="35"/>
      <c r="Q121" s="38">
        <f t="shared" si="9"/>
        <v>0</v>
      </c>
      <c r="T121" s="12" t="str">
        <f t="shared" si="10"/>
        <v/>
      </c>
    </row>
    <row r="122" spans="1:20" ht="24.95" customHeight="1" x14ac:dyDescent="0.2">
      <c r="A122" s="131"/>
      <c r="B122" s="132"/>
      <c r="C122" s="133"/>
      <c r="D122" s="72"/>
      <c r="E122" s="105"/>
      <c r="F122" s="105"/>
      <c r="G122" s="30"/>
      <c r="H122" s="31"/>
      <c r="I122" s="24">
        <f t="shared" si="6"/>
        <v>0</v>
      </c>
      <c r="J122" s="31"/>
      <c r="K122" s="31"/>
      <c r="L122" s="31"/>
      <c r="M122" s="31"/>
      <c r="N122" s="26">
        <f t="shared" si="7"/>
        <v>0</v>
      </c>
      <c r="O122" s="25" t="str">
        <f t="shared" si="8"/>
        <v/>
      </c>
      <c r="P122" s="35"/>
      <c r="Q122" s="38">
        <f t="shared" si="9"/>
        <v>0</v>
      </c>
      <c r="T122" s="12" t="str">
        <f t="shared" si="10"/>
        <v/>
      </c>
    </row>
    <row r="123" spans="1:20" ht="24.95" customHeight="1" x14ac:dyDescent="0.2">
      <c r="A123" s="131"/>
      <c r="B123" s="132"/>
      <c r="C123" s="133"/>
      <c r="D123" s="72"/>
      <c r="E123" s="105"/>
      <c r="F123" s="105"/>
      <c r="G123" s="30"/>
      <c r="H123" s="31"/>
      <c r="I123" s="24">
        <f t="shared" si="6"/>
        <v>0</v>
      </c>
      <c r="J123" s="31"/>
      <c r="K123" s="31"/>
      <c r="L123" s="31"/>
      <c r="M123" s="31"/>
      <c r="N123" s="26">
        <f t="shared" si="7"/>
        <v>0</v>
      </c>
      <c r="O123" s="25" t="str">
        <f t="shared" si="8"/>
        <v/>
      </c>
      <c r="P123" s="35"/>
      <c r="Q123" s="38">
        <f t="shared" si="9"/>
        <v>0</v>
      </c>
      <c r="T123" s="12" t="str">
        <f t="shared" si="10"/>
        <v/>
      </c>
    </row>
    <row r="124" spans="1:20" ht="24.95" customHeight="1" x14ac:dyDescent="0.2">
      <c r="A124" s="131"/>
      <c r="B124" s="132"/>
      <c r="C124" s="133"/>
      <c r="D124" s="72"/>
      <c r="E124" s="105"/>
      <c r="F124" s="105"/>
      <c r="G124" s="30"/>
      <c r="H124" s="31"/>
      <c r="I124" s="24">
        <f t="shared" si="6"/>
        <v>0</v>
      </c>
      <c r="J124" s="31"/>
      <c r="K124" s="31"/>
      <c r="L124" s="31"/>
      <c r="M124" s="31"/>
      <c r="N124" s="26">
        <f t="shared" si="7"/>
        <v>0</v>
      </c>
      <c r="O124" s="25" t="str">
        <f t="shared" si="8"/>
        <v/>
      </c>
      <c r="P124" s="35"/>
      <c r="Q124" s="38">
        <f t="shared" si="9"/>
        <v>0</v>
      </c>
      <c r="T124" s="12" t="str">
        <f t="shared" si="10"/>
        <v/>
      </c>
    </row>
    <row r="125" spans="1:20" ht="24.95" customHeight="1" x14ac:dyDescent="0.2">
      <c r="A125" s="131"/>
      <c r="B125" s="132"/>
      <c r="C125" s="133"/>
      <c r="D125" s="72"/>
      <c r="E125" s="105"/>
      <c r="F125" s="105"/>
      <c r="G125" s="30"/>
      <c r="H125" s="31"/>
      <c r="I125" s="24">
        <f t="shared" si="6"/>
        <v>0</v>
      </c>
      <c r="J125" s="31"/>
      <c r="K125" s="31"/>
      <c r="L125" s="31"/>
      <c r="M125" s="31"/>
      <c r="N125" s="26">
        <f t="shared" si="7"/>
        <v>0</v>
      </c>
      <c r="O125" s="25" t="str">
        <f t="shared" si="8"/>
        <v/>
      </c>
      <c r="P125" s="35"/>
      <c r="Q125" s="38">
        <f t="shared" si="9"/>
        <v>0</v>
      </c>
      <c r="T125" s="12" t="str">
        <f t="shared" si="10"/>
        <v/>
      </c>
    </row>
    <row r="126" spans="1:20" ht="24.95" customHeight="1" x14ac:dyDescent="0.2">
      <c r="A126" s="131"/>
      <c r="B126" s="132"/>
      <c r="C126" s="133"/>
      <c r="D126" s="72"/>
      <c r="E126" s="105"/>
      <c r="F126" s="105"/>
      <c r="G126" s="30"/>
      <c r="H126" s="31"/>
      <c r="I126" s="24">
        <f t="shared" si="6"/>
        <v>0</v>
      </c>
      <c r="J126" s="31"/>
      <c r="K126" s="31"/>
      <c r="L126" s="31"/>
      <c r="M126" s="31"/>
      <c r="N126" s="26">
        <f t="shared" si="7"/>
        <v>0</v>
      </c>
      <c r="O126" s="25" t="str">
        <f t="shared" si="8"/>
        <v/>
      </c>
      <c r="P126" s="35"/>
      <c r="Q126" s="38">
        <f t="shared" si="9"/>
        <v>0</v>
      </c>
      <c r="T126" s="12" t="str">
        <f t="shared" si="10"/>
        <v/>
      </c>
    </row>
    <row r="127" spans="1:20" ht="24.95" customHeight="1" x14ac:dyDescent="0.2">
      <c r="A127" s="131"/>
      <c r="B127" s="132"/>
      <c r="C127" s="133"/>
      <c r="D127" s="72"/>
      <c r="E127" s="105"/>
      <c r="F127" s="105"/>
      <c r="G127" s="30"/>
      <c r="H127" s="31"/>
      <c r="I127" s="24">
        <f t="shared" si="6"/>
        <v>0</v>
      </c>
      <c r="J127" s="31"/>
      <c r="K127" s="31"/>
      <c r="L127" s="31"/>
      <c r="M127" s="31"/>
      <c r="N127" s="26">
        <f t="shared" si="7"/>
        <v>0</v>
      </c>
      <c r="O127" s="25" t="str">
        <f t="shared" si="8"/>
        <v/>
      </c>
      <c r="P127" s="35"/>
      <c r="Q127" s="38">
        <f t="shared" si="9"/>
        <v>0</v>
      </c>
      <c r="T127" s="12" t="str">
        <f t="shared" si="10"/>
        <v/>
      </c>
    </row>
    <row r="128" spans="1:20" ht="24.95" customHeight="1" x14ac:dyDescent="0.2">
      <c r="A128" s="131"/>
      <c r="B128" s="132"/>
      <c r="C128" s="133"/>
      <c r="D128" s="72"/>
      <c r="E128" s="105"/>
      <c r="F128" s="105"/>
      <c r="G128" s="30"/>
      <c r="H128" s="31"/>
      <c r="I128" s="24">
        <f t="shared" si="6"/>
        <v>0</v>
      </c>
      <c r="J128" s="31"/>
      <c r="K128" s="31"/>
      <c r="L128" s="31"/>
      <c r="M128" s="31"/>
      <c r="N128" s="26">
        <f t="shared" si="7"/>
        <v>0</v>
      </c>
      <c r="O128" s="25" t="str">
        <f t="shared" si="8"/>
        <v/>
      </c>
      <c r="P128" s="35"/>
      <c r="Q128" s="38">
        <f t="shared" si="9"/>
        <v>0</v>
      </c>
      <c r="T128" s="12" t="str">
        <f t="shared" si="10"/>
        <v/>
      </c>
    </row>
    <row r="129" spans="1:20" ht="24.95" customHeight="1" thickBot="1" x14ac:dyDescent="0.25">
      <c r="A129" s="147"/>
      <c r="B129" s="148"/>
      <c r="C129" s="149"/>
      <c r="D129" s="73"/>
      <c r="E129" s="106"/>
      <c r="F129" s="106"/>
      <c r="G129" s="32"/>
      <c r="H129" s="33"/>
      <c r="I129" s="50">
        <f t="shared" si="6"/>
        <v>0</v>
      </c>
      <c r="J129" s="33"/>
      <c r="K129" s="33"/>
      <c r="L129" s="33"/>
      <c r="M129" s="33"/>
      <c r="N129" s="27">
        <f t="shared" si="7"/>
        <v>0</v>
      </c>
      <c r="O129" s="51" t="str">
        <f t="shared" si="8"/>
        <v/>
      </c>
      <c r="P129" s="36"/>
      <c r="Q129" s="39">
        <f t="shared" si="9"/>
        <v>0</v>
      </c>
      <c r="T129" s="12" t="str">
        <f t="shared" si="10"/>
        <v/>
      </c>
    </row>
  </sheetData>
  <sheetProtection algorithmName="SHA-512" hashValue="ufsa5eR6lSoxz14+QXjN71TJ9sK9D9Meb+9COvNnS8ttl9rWf6QrNmlX9t7ZSQBPyye3LFnJjjbjC3y1uG2J0w==" saltValue="hyVDTaqpfrKOjP6d3xYTlg==" spinCount="100000" sheet="1" objects="1" scenarios="1"/>
  <mergeCells count="127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K6:L6"/>
    <mergeCell ref="P6:Q6"/>
    <mergeCell ref="A9:C10"/>
    <mergeCell ref="G9:Q9"/>
    <mergeCell ref="D17:D18"/>
    <mergeCell ref="G17:Q17"/>
    <mergeCell ref="E17:E18"/>
    <mergeCell ref="F17:F18"/>
    <mergeCell ref="O1:P1"/>
    <mergeCell ref="K3:L3"/>
    <mergeCell ref="P3:Q3"/>
    <mergeCell ref="K4:L4"/>
    <mergeCell ref="P4:Q4"/>
    <mergeCell ref="K5:L5"/>
    <mergeCell ref="P5:Q5"/>
    <mergeCell ref="A19:C19"/>
    <mergeCell ref="A20:C20"/>
    <mergeCell ref="L1:M1"/>
  </mergeCells>
  <conditionalFormatting sqref="O19:O129">
    <cfRule type="cellIs" dxfId="61" priority="3" operator="equal">
      <formula>"zlý súčet"</formula>
    </cfRule>
  </conditionalFormatting>
  <conditionalFormatting sqref="O1">
    <cfRule type="cellIs" dxfId="60" priority="2" operator="equal">
      <formula>"nekorektne zadané údaje"</formula>
    </cfRule>
  </conditionalFormatting>
  <conditionalFormatting sqref="L1">
    <cfRule type="cellIs" dxfId="59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$S$1:$S$3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9" fitToHeight="6" orientation="landscape" verticalDpi="0" r:id="rId1"/>
  <ignoredErrors>
    <ignoredError sqref="N1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'Výd. 2016'!$S$4:$S$10</xm:f>
          </x14:formula1>
          <xm:sqref>E19:E129</xm:sqref>
        </x14:dataValidation>
        <x14:dataValidation type="list" allowBlank="1" showInputMessage="1" showErrorMessage="1">
          <x14:formula1>
            <xm:f>'Výd. 2016'!$S$11:$S$13</xm:f>
          </x14:formula1>
          <xm:sqref>F19:F129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workbookViewId="0">
      <selection activeCell="K14" sqref="K14"/>
    </sheetView>
  </sheetViews>
  <sheetFormatPr defaultRowHeight="12" x14ac:dyDescent="0.2"/>
  <cols>
    <col min="1" max="3" width="12.7109375" style="1" customWidth="1"/>
    <col min="4" max="4" width="14.42578125" style="1" bestFit="1" customWidth="1"/>
    <col min="5" max="5" width="28.5703125" style="1" customWidth="1"/>
    <col min="6" max="6" width="12.5703125" style="1" customWidth="1"/>
    <col min="7" max="9" width="11.7109375" style="1" bestFit="1" customWidth="1"/>
    <col min="10" max="13" width="11.7109375" style="1" customWidth="1"/>
    <col min="14" max="14" width="11.7109375" style="1" bestFit="1" customWidth="1"/>
    <col min="15" max="15" width="11.7109375" style="1" customWidth="1"/>
    <col min="16" max="16" width="10.85546875" style="1" bestFit="1" customWidth="1"/>
    <col min="17" max="17" width="11.7109375" style="1" bestFit="1" customWidth="1"/>
    <col min="18" max="18" width="13.7109375" style="1" hidden="1" customWidth="1"/>
    <col min="19" max="22" width="13.28515625" style="1" hidden="1" customWidth="1"/>
    <col min="23" max="23" width="13.28515625" style="1" customWidth="1"/>
    <col min="24" max="16384" width="9.140625" style="1"/>
  </cols>
  <sheetData>
    <row r="1" spans="1:19" x14ac:dyDescent="0.2">
      <c r="A1" s="1" t="s">
        <v>47</v>
      </c>
      <c r="L1" s="150" t="str">
        <f>IF(T18&gt;0,"nekorektne zadané údaje","")</f>
        <v/>
      </c>
      <c r="M1" s="150"/>
      <c r="O1" s="146" t="str">
        <f>IF(Q11+Q12&lt;&gt;SUM(Q19:Q129),"nekorektne zadané údaje","")</f>
        <v/>
      </c>
      <c r="P1" s="146"/>
    </row>
    <row r="2" spans="1:19" x14ac:dyDescent="0.2">
      <c r="A2" s="22" t="s">
        <v>0</v>
      </c>
      <c r="S2" s="49" t="s">
        <v>56</v>
      </c>
    </row>
    <row r="3" spans="1:19" ht="15" customHeight="1" x14ac:dyDescent="0.2">
      <c r="A3" s="22"/>
      <c r="J3" s="52" t="s">
        <v>44</v>
      </c>
      <c r="K3" s="126"/>
      <c r="L3" s="126"/>
      <c r="O3" s="52" t="s">
        <v>44</v>
      </c>
      <c r="P3" s="126"/>
      <c r="Q3" s="126"/>
      <c r="S3" s="49" t="s">
        <v>57</v>
      </c>
    </row>
    <row r="4" spans="1:19" ht="15" customHeight="1" x14ac:dyDescent="0.2">
      <c r="A4" s="22"/>
      <c r="J4" s="52" t="s">
        <v>41</v>
      </c>
      <c r="K4" s="126"/>
      <c r="L4" s="126"/>
      <c r="O4" s="52" t="s">
        <v>41</v>
      </c>
      <c r="P4" s="126"/>
      <c r="Q4" s="126"/>
    </row>
    <row r="5" spans="1:19" ht="15" customHeight="1" x14ac:dyDescent="0.2">
      <c r="A5" s="22"/>
      <c r="J5" s="52" t="s">
        <v>42</v>
      </c>
      <c r="K5" s="126"/>
      <c r="L5" s="126"/>
      <c r="O5" s="52" t="s">
        <v>42</v>
      </c>
      <c r="P5" s="126"/>
      <c r="Q5" s="126"/>
    </row>
    <row r="6" spans="1:19" ht="15" customHeight="1" x14ac:dyDescent="0.2">
      <c r="A6" s="22"/>
      <c r="J6" s="52" t="s">
        <v>43</v>
      </c>
      <c r="K6" s="126"/>
      <c r="L6" s="126"/>
      <c r="O6" s="52" t="s">
        <v>43</v>
      </c>
      <c r="P6" s="126"/>
      <c r="Q6" s="126"/>
    </row>
    <row r="7" spans="1:19" x14ac:dyDescent="0.2">
      <c r="A7" s="22"/>
    </row>
    <row r="8" spans="1:19" ht="12.75" thickBot="1" x14ac:dyDescent="0.25"/>
    <row r="9" spans="1:19" ht="20.100000000000001" customHeight="1" x14ac:dyDescent="0.2">
      <c r="A9" s="134" t="s">
        <v>1</v>
      </c>
      <c r="B9" s="135"/>
      <c r="C9" s="136"/>
      <c r="D9" s="59"/>
      <c r="E9" s="102"/>
      <c r="F9" s="102"/>
      <c r="G9" s="140">
        <v>2018</v>
      </c>
      <c r="H9" s="141"/>
      <c r="I9" s="141"/>
      <c r="J9" s="141"/>
      <c r="K9" s="141"/>
      <c r="L9" s="141"/>
      <c r="M9" s="141"/>
      <c r="N9" s="141"/>
      <c r="O9" s="141"/>
      <c r="P9" s="141"/>
      <c r="Q9" s="142"/>
    </row>
    <row r="10" spans="1:19" ht="20.100000000000001" customHeight="1" thickBot="1" x14ac:dyDescent="0.25">
      <c r="A10" s="137"/>
      <c r="B10" s="138"/>
      <c r="C10" s="139"/>
      <c r="D10" s="54"/>
      <c r="E10" s="103"/>
      <c r="F10" s="103"/>
      <c r="G10" s="13"/>
      <c r="H10" s="13"/>
      <c r="I10" s="13"/>
      <c r="J10" s="9" t="s">
        <v>4</v>
      </c>
      <c r="K10" s="9" t="s">
        <v>5</v>
      </c>
      <c r="L10" s="9" t="s">
        <v>6</v>
      </c>
      <c r="M10" s="9" t="s">
        <v>7</v>
      </c>
      <c r="N10" s="9" t="s">
        <v>8</v>
      </c>
      <c r="O10" s="13"/>
      <c r="P10" s="9" t="s">
        <v>9</v>
      </c>
      <c r="Q10" s="14" t="s">
        <v>10</v>
      </c>
    </row>
    <row r="11" spans="1:19" ht="20.100000000000001" customHeight="1" x14ac:dyDescent="0.2">
      <c r="A11" s="64" t="s">
        <v>59</v>
      </c>
      <c r="B11" s="21"/>
      <c r="C11" s="65"/>
      <c r="D11" s="55"/>
      <c r="E11" s="55"/>
      <c r="F11" s="55"/>
      <c r="G11" s="55"/>
      <c r="H11" s="55"/>
      <c r="I11" s="56"/>
      <c r="J11" s="91">
        <f>SUMIFS(J19:J129,D19:D129,"menej rozvinuté regióny")</f>
        <v>0</v>
      </c>
      <c r="K11" s="92">
        <f>SUMIFS(K19:K129,D19:D129,"menej rozvinuté regióny")</f>
        <v>0</v>
      </c>
      <c r="L11" s="92">
        <f>SUMIFS(L19:L129,D19:D129,"menej rozvinuté regióny")</f>
        <v>0</v>
      </c>
      <c r="M11" s="92">
        <f>SUMIFS(M19:M129,D19:D129,"menej rozvinuté regióny")</f>
        <v>0</v>
      </c>
      <c r="N11" s="92">
        <f>SUMIFS(N19:N129,D19:D129,"menej rozvinuté regióny")</f>
        <v>0</v>
      </c>
      <c r="O11" s="99"/>
      <c r="P11" s="92">
        <f>SUMIFS(P19:P129,D19:D129,"menej rozvinuté regióny")</f>
        <v>0</v>
      </c>
      <c r="Q11" s="94">
        <f>SUMIFS(Q19:Q129,D19:D129,"menej rozvinuté regióny")</f>
        <v>0</v>
      </c>
    </row>
    <row r="12" spans="1:19" ht="20.100000000000001" customHeight="1" x14ac:dyDescent="0.2">
      <c r="A12" s="66" t="s">
        <v>60</v>
      </c>
      <c r="B12" s="61"/>
      <c r="C12" s="62"/>
      <c r="D12" s="63"/>
      <c r="E12" s="63"/>
      <c r="F12" s="63"/>
      <c r="G12" s="63"/>
      <c r="H12" s="63"/>
      <c r="I12" s="67"/>
      <c r="J12" s="93">
        <f>SUMIFS(J19:J129,D19:D129,"iné regióny")</f>
        <v>0</v>
      </c>
      <c r="K12" s="26">
        <f>SUMIFS(K19:K129,D19:D129,"iné regióny")</f>
        <v>0</v>
      </c>
      <c r="L12" s="26">
        <f>SUMIFS(L19:L129,D19:D129,"iné regióny")</f>
        <v>0</v>
      </c>
      <c r="M12" s="26">
        <f>SUMIFS(M19:M129,D19:D129,"iné regióny")</f>
        <v>0</v>
      </c>
      <c r="N12" s="26">
        <f>SUMIFS(N19:N129,D19:D129,"iné regióny")</f>
        <v>0</v>
      </c>
      <c r="O12" s="100"/>
      <c r="P12" s="26">
        <f>SUMIFS(P19:P129,D19:D129,"iné regióny")</f>
        <v>0</v>
      </c>
      <c r="Q12" s="95">
        <f>SUMIFS(Q19:Q129,D19:D129,"iné regióny")</f>
        <v>0</v>
      </c>
    </row>
    <row r="13" spans="1:19" ht="20.100000000000001" customHeight="1" x14ac:dyDescent="0.2">
      <c r="A13" s="18" t="s">
        <v>58</v>
      </c>
      <c r="B13" s="19"/>
      <c r="C13" s="19"/>
      <c r="D13" s="19"/>
      <c r="E13" s="19"/>
      <c r="F13" s="19"/>
      <c r="G13" s="19"/>
      <c r="H13" s="19"/>
      <c r="I13" s="20"/>
      <c r="J13" s="93">
        <f>SUM(J11:J12)</f>
        <v>0</v>
      </c>
      <c r="K13" s="93">
        <f t="shared" ref="K13:P13" si="0">SUM(K11:K12)</f>
        <v>0</v>
      </c>
      <c r="L13" s="93">
        <f t="shared" si="0"/>
        <v>0</v>
      </c>
      <c r="M13" s="93">
        <f t="shared" si="0"/>
        <v>0</v>
      </c>
      <c r="N13" s="93">
        <f t="shared" si="0"/>
        <v>0</v>
      </c>
      <c r="O13" s="100"/>
      <c r="P13" s="93">
        <f t="shared" si="0"/>
        <v>0</v>
      </c>
      <c r="Q13" s="96">
        <f>SUM(Q11:Q12)</f>
        <v>0</v>
      </c>
    </row>
    <row r="14" spans="1:19" ht="20.100000000000001" customHeight="1" x14ac:dyDescent="0.2">
      <c r="A14" s="18" t="s">
        <v>2</v>
      </c>
      <c r="B14" s="19"/>
      <c r="C14" s="19"/>
      <c r="D14" s="19"/>
      <c r="E14" s="19"/>
      <c r="F14" s="19"/>
      <c r="G14" s="19"/>
      <c r="H14" s="19"/>
      <c r="I14" s="20"/>
      <c r="J14" s="60"/>
      <c r="K14" s="35"/>
      <c r="L14" s="35"/>
      <c r="M14" s="35"/>
      <c r="N14" s="26">
        <f>SUM(J14:M14)</f>
        <v>0</v>
      </c>
      <c r="O14" s="11"/>
      <c r="P14" s="35"/>
      <c r="Q14" s="95">
        <f>N14-P14</f>
        <v>0</v>
      </c>
    </row>
    <row r="15" spans="1:19" ht="20.100000000000001" customHeight="1" thickBot="1" x14ac:dyDescent="0.25">
      <c r="A15" s="68" t="s">
        <v>3</v>
      </c>
      <c r="B15" s="69"/>
      <c r="C15" s="69"/>
      <c r="D15" s="69"/>
      <c r="E15" s="69"/>
      <c r="F15" s="69"/>
      <c r="G15" s="69"/>
      <c r="H15" s="69"/>
      <c r="I15" s="70"/>
      <c r="J15" s="98">
        <f>SUM(J13:J14)</f>
        <v>0</v>
      </c>
      <c r="K15" s="27">
        <f>SUM(K13:K14)</f>
        <v>0</v>
      </c>
      <c r="L15" s="27">
        <f>SUM(L13:L14)</f>
        <v>0</v>
      </c>
      <c r="M15" s="27">
        <f>SUM(M13:M14)</f>
        <v>0</v>
      </c>
      <c r="N15" s="27">
        <f>SUM(N13:N14)</f>
        <v>0</v>
      </c>
      <c r="O15" s="58"/>
      <c r="P15" s="27">
        <f>SUM(P13:P14)</f>
        <v>0</v>
      </c>
      <c r="Q15" s="97">
        <f>SUM(Q13:Q14)</f>
        <v>0</v>
      </c>
    </row>
    <row r="16" spans="1:19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20" ht="24.95" customHeight="1" x14ac:dyDescent="0.2">
      <c r="A17" s="4" t="s">
        <v>18</v>
      </c>
      <c r="B17" s="5"/>
      <c r="C17" s="16"/>
      <c r="D17" s="127" t="s">
        <v>55</v>
      </c>
      <c r="E17" s="129" t="s">
        <v>63</v>
      </c>
      <c r="F17" s="129" t="s">
        <v>112</v>
      </c>
      <c r="G17" s="140">
        <v>2018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2"/>
    </row>
    <row r="18" spans="1:20" ht="24.95" customHeight="1" thickBot="1" x14ac:dyDescent="0.25">
      <c r="A18" s="6" t="s">
        <v>19</v>
      </c>
      <c r="B18" s="7"/>
      <c r="C18" s="17"/>
      <c r="D18" s="128"/>
      <c r="E18" s="130"/>
      <c r="F18" s="130"/>
      <c r="G18" s="15" t="s">
        <v>17</v>
      </c>
      <c r="H18" s="9" t="s">
        <v>16</v>
      </c>
      <c r="I18" s="9" t="s">
        <v>11</v>
      </c>
      <c r="J18" s="9" t="s">
        <v>4</v>
      </c>
      <c r="K18" s="9" t="s">
        <v>5</v>
      </c>
      <c r="L18" s="9" t="s">
        <v>6</v>
      </c>
      <c r="M18" s="9" t="s">
        <v>7</v>
      </c>
      <c r="N18" s="9" t="s">
        <v>12</v>
      </c>
      <c r="O18" s="8" t="s">
        <v>13</v>
      </c>
      <c r="P18" s="8" t="s">
        <v>14</v>
      </c>
      <c r="Q18" s="10" t="s">
        <v>15</v>
      </c>
      <c r="T18" s="110">
        <f>COUNTIF(T19:T129,"nekorektne zadané údaje")</f>
        <v>0</v>
      </c>
    </row>
    <row r="19" spans="1:20" s="12" customFormat="1" ht="24.95" customHeight="1" x14ac:dyDescent="0.2">
      <c r="A19" s="143"/>
      <c r="B19" s="144"/>
      <c r="C19" s="145"/>
      <c r="D19" s="71"/>
      <c r="E19" s="104"/>
      <c r="F19" s="104"/>
      <c r="G19" s="28"/>
      <c r="H19" s="29"/>
      <c r="I19" s="24">
        <f>ROUNDDOWN(G19*H19,2)</f>
        <v>0</v>
      </c>
      <c r="J19" s="29"/>
      <c r="K19" s="29"/>
      <c r="L19" s="29"/>
      <c r="M19" s="29"/>
      <c r="N19" s="24">
        <f>SUM(J19:M19)</f>
        <v>0</v>
      </c>
      <c r="O19" s="25" t="str">
        <f>IF(ROUNDDOWN(G19*H19,2)-ROUNDDOWN(SUM(J19:M19),2)=0,"","zlý súčet")</f>
        <v/>
      </c>
      <c r="P19" s="34"/>
      <c r="Q19" s="37">
        <f>N19-P19</f>
        <v>0</v>
      </c>
      <c r="T19" s="12" t="str">
        <f>IF(AND(I19&gt;0,OR(E19="",D19="",F19="")),"nekorektne zadané údaje","")</f>
        <v/>
      </c>
    </row>
    <row r="20" spans="1:20" s="2" customFormat="1" ht="24.95" customHeight="1" x14ac:dyDescent="0.2">
      <c r="A20" s="131"/>
      <c r="B20" s="132"/>
      <c r="C20" s="133"/>
      <c r="D20" s="72"/>
      <c r="E20" s="105"/>
      <c r="F20" s="105"/>
      <c r="G20" s="30"/>
      <c r="H20" s="31"/>
      <c r="I20" s="24">
        <f t="shared" ref="I20:I83" si="1">ROUNDDOWN(G20*H20,2)</f>
        <v>0</v>
      </c>
      <c r="J20" s="31"/>
      <c r="K20" s="31"/>
      <c r="L20" s="31"/>
      <c r="M20" s="31"/>
      <c r="N20" s="26">
        <f t="shared" ref="N20:N83" si="2">SUM(J20:M20)</f>
        <v>0</v>
      </c>
      <c r="O20" s="25" t="str">
        <f t="shared" ref="O20:O83" si="3">IF(ROUNDDOWN(G20*H20,2)-ROUNDDOWN(SUM(J20:M20),2)=0,"","zlý súčet")</f>
        <v/>
      </c>
      <c r="P20" s="35"/>
      <c r="Q20" s="38">
        <f t="shared" ref="Q20:Q83" si="4">N20-P20</f>
        <v>0</v>
      </c>
      <c r="T20" s="12" t="str">
        <f t="shared" ref="T20:T83" si="5">IF(AND(I20&gt;0,OR(E20="",D20="",F20="")),"nekorektne zadané údaje","")</f>
        <v/>
      </c>
    </row>
    <row r="21" spans="1:20" s="2" customFormat="1" ht="24.95" customHeight="1" x14ac:dyDescent="0.2">
      <c r="A21" s="131"/>
      <c r="B21" s="132"/>
      <c r="C21" s="133"/>
      <c r="D21" s="72"/>
      <c r="E21" s="105"/>
      <c r="F21" s="105"/>
      <c r="G21" s="30"/>
      <c r="H21" s="31"/>
      <c r="I21" s="24">
        <f t="shared" si="1"/>
        <v>0</v>
      </c>
      <c r="J21" s="31"/>
      <c r="K21" s="31"/>
      <c r="L21" s="31"/>
      <c r="M21" s="31"/>
      <c r="N21" s="26">
        <f t="shared" si="2"/>
        <v>0</v>
      </c>
      <c r="O21" s="25" t="str">
        <f t="shared" si="3"/>
        <v/>
      </c>
      <c r="P21" s="35"/>
      <c r="Q21" s="38">
        <f t="shared" si="4"/>
        <v>0</v>
      </c>
      <c r="T21" s="12" t="str">
        <f t="shared" si="5"/>
        <v/>
      </c>
    </row>
    <row r="22" spans="1:20" s="2" customFormat="1" ht="24.95" customHeight="1" x14ac:dyDescent="0.2">
      <c r="A22" s="131"/>
      <c r="B22" s="132"/>
      <c r="C22" s="133"/>
      <c r="D22" s="72"/>
      <c r="E22" s="105"/>
      <c r="F22" s="105"/>
      <c r="G22" s="30"/>
      <c r="H22" s="31"/>
      <c r="I22" s="24">
        <f t="shared" si="1"/>
        <v>0</v>
      </c>
      <c r="J22" s="31"/>
      <c r="K22" s="31"/>
      <c r="L22" s="31"/>
      <c r="M22" s="31"/>
      <c r="N22" s="26">
        <f t="shared" si="2"/>
        <v>0</v>
      </c>
      <c r="O22" s="25" t="str">
        <f t="shared" si="3"/>
        <v/>
      </c>
      <c r="P22" s="35"/>
      <c r="Q22" s="38">
        <f t="shared" si="4"/>
        <v>0</v>
      </c>
      <c r="T22" s="12" t="str">
        <f t="shared" si="5"/>
        <v/>
      </c>
    </row>
    <row r="23" spans="1:20" s="2" customFormat="1" ht="24.95" customHeight="1" x14ac:dyDescent="0.2">
      <c r="A23" s="131"/>
      <c r="B23" s="132"/>
      <c r="C23" s="133"/>
      <c r="D23" s="72"/>
      <c r="E23" s="105"/>
      <c r="F23" s="105"/>
      <c r="G23" s="30"/>
      <c r="H23" s="31"/>
      <c r="I23" s="24">
        <f t="shared" si="1"/>
        <v>0</v>
      </c>
      <c r="J23" s="31"/>
      <c r="K23" s="31"/>
      <c r="L23" s="31"/>
      <c r="M23" s="31"/>
      <c r="N23" s="26">
        <f t="shared" si="2"/>
        <v>0</v>
      </c>
      <c r="O23" s="25" t="str">
        <f t="shared" si="3"/>
        <v/>
      </c>
      <c r="P23" s="35"/>
      <c r="Q23" s="38">
        <f t="shared" si="4"/>
        <v>0</v>
      </c>
      <c r="T23" s="12" t="str">
        <f t="shared" si="5"/>
        <v/>
      </c>
    </row>
    <row r="24" spans="1:20" s="2" customFormat="1" ht="24.95" customHeight="1" x14ac:dyDescent="0.2">
      <c r="A24" s="131"/>
      <c r="B24" s="132"/>
      <c r="C24" s="133"/>
      <c r="D24" s="72"/>
      <c r="E24" s="105"/>
      <c r="F24" s="105"/>
      <c r="G24" s="30"/>
      <c r="H24" s="31"/>
      <c r="I24" s="24">
        <f t="shared" si="1"/>
        <v>0</v>
      </c>
      <c r="J24" s="31"/>
      <c r="K24" s="31"/>
      <c r="L24" s="31"/>
      <c r="M24" s="31"/>
      <c r="N24" s="26">
        <f t="shared" si="2"/>
        <v>0</v>
      </c>
      <c r="O24" s="25" t="str">
        <f t="shared" si="3"/>
        <v/>
      </c>
      <c r="P24" s="35"/>
      <c r="Q24" s="38">
        <f t="shared" si="4"/>
        <v>0</v>
      </c>
      <c r="T24" s="12" t="str">
        <f t="shared" si="5"/>
        <v/>
      </c>
    </row>
    <row r="25" spans="1:20" s="2" customFormat="1" ht="24.95" customHeight="1" x14ac:dyDescent="0.2">
      <c r="A25" s="131"/>
      <c r="B25" s="132"/>
      <c r="C25" s="133"/>
      <c r="D25" s="72"/>
      <c r="E25" s="105"/>
      <c r="F25" s="105"/>
      <c r="G25" s="30"/>
      <c r="H25" s="31"/>
      <c r="I25" s="24">
        <f t="shared" si="1"/>
        <v>0</v>
      </c>
      <c r="J25" s="31"/>
      <c r="K25" s="31"/>
      <c r="L25" s="31"/>
      <c r="M25" s="31"/>
      <c r="N25" s="26">
        <f t="shared" si="2"/>
        <v>0</v>
      </c>
      <c r="O25" s="25" t="str">
        <f t="shared" si="3"/>
        <v/>
      </c>
      <c r="P25" s="35"/>
      <c r="Q25" s="38">
        <f t="shared" si="4"/>
        <v>0</v>
      </c>
      <c r="T25" s="12" t="str">
        <f t="shared" si="5"/>
        <v/>
      </c>
    </row>
    <row r="26" spans="1:20" s="2" customFormat="1" ht="24.95" customHeight="1" x14ac:dyDescent="0.2">
      <c r="A26" s="131"/>
      <c r="B26" s="132"/>
      <c r="C26" s="133"/>
      <c r="D26" s="72"/>
      <c r="E26" s="105"/>
      <c r="F26" s="105"/>
      <c r="G26" s="30"/>
      <c r="H26" s="31"/>
      <c r="I26" s="24">
        <f t="shared" si="1"/>
        <v>0</v>
      </c>
      <c r="J26" s="31"/>
      <c r="K26" s="31"/>
      <c r="L26" s="31"/>
      <c r="M26" s="31"/>
      <c r="N26" s="26">
        <f t="shared" si="2"/>
        <v>0</v>
      </c>
      <c r="O26" s="25" t="str">
        <f t="shared" si="3"/>
        <v/>
      </c>
      <c r="P26" s="35"/>
      <c r="Q26" s="38">
        <f t="shared" si="4"/>
        <v>0</v>
      </c>
      <c r="T26" s="12" t="str">
        <f t="shared" si="5"/>
        <v/>
      </c>
    </row>
    <row r="27" spans="1:20" s="2" customFormat="1" ht="24.95" customHeight="1" x14ac:dyDescent="0.2">
      <c r="A27" s="131"/>
      <c r="B27" s="132"/>
      <c r="C27" s="133"/>
      <c r="D27" s="72"/>
      <c r="E27" s="105"/>
      <c r="F27" s="105"/>
      <c r="G27" s="30"/>
      <c r="H27" s="31"/>
      <c r="I27" s="24">
        <f t="shared" si="1"/>
        <v>0</v>
      </c>
      <c r="J27" s="31"/>
      <c r="K27" s="31"/>
      <c r="L27" s="31"/>
      <c r="M27" s="31"/>
      <c r="N27" s="26">
        <f t="shared" si="2"/>
        <v>0</v>
      </c>
      <c r="O27" s="25" t="str">
        <f t="shared" si="3"/>
        <v/>
      </c>
      <c r="P27" s="35"/>
      <c r="Q27" s="38">
        <f t="shared" si="4"/>
        <v>0</v>
      </c>
      <c r="T27" s="12" t="str">
        <f t="shared" si="5"/>
        <v/>
      </c>
    </row>
    <row r="28" spans="1:20" s="2" customFormat="1" ht="24.95" customHeight="1" x14ac:dyDescent="0.2">
      <c r="A28" s="131"/>
      <c r="B28" s="132"/>
      <c r="C28" s="133"/>
      <c r="D28" s="72"/>
      <c r="E28" s="105"/>
      <c r="F28" s="105"/>
      <c r="G28" s="30"/>
      <c r="H28" s="31"/>
      <c r="I28" s="24">
        <f t="shared" si="1"/>
        <v>0</v>
      </c>
      <c r="J28" s="31"/>
      <c r="K28" s="31"/>
      <c r="L28" s="31"/>
      <c r="M28" s="31"/>
      <c r="N28" s="26">
        <f t="shared" si="2"/>
        <v>0</v>
      </c>
      <c r="O28" s="25" t="str">
        <f t="shared" si="3"/>
        <v/>
      </c>
      <c r="P28" s="35"/>
      <c r="Q28" s="38">
        <f t="shared" si="4"/>
        <v>0</v>
      </c>
      <c r="T28" s="12" t="str">
        <f t="shared" si="5"/>
        <v/>
      </c>
    </row>
    <row r="29" spans="1:20" s="2" customFormat="1" ht="24.95" customHeight="1" x14ac:dyDescent="0.2">
      <c r="A29" s="131"/>
      <c r="B29" s="132"/>
      <c r="C29" s="133"/>
      <c r="D29" s="72"/>
      <c r="E29" s="105"/>
      <c r="F29" s="105"/>
      <c r="G29" s="30"/>
      <c r="H29" s="31"/>
      <c r="I29" s="24">
        <f t="shared" si="1"/>
        <v>0</v>
      </c>
      <c r="J29" s="31"/>
      <c r="K29" s="31"/>
      <c r="L29" s="31"/>
      <c r="M29" s="31"/>
      <c r="N29" s="26">
        <f t="shared" si="2"/>
        <v>0</v>
      </c>
      <c r="O29" s="25" t="str">
        <f t="shared" si="3"/>
        <v/>
      </c>
      <c r="P29" s="35"/>
      <c r="Q29" s="38">
        <f t="shared" si="4"/>
        <v>0</v>
      </c>
      <c r="T29" s="12" t="str">
        <f t="shared" si="5"/>
        <v/>
      </c>
    </row>
    <row r="30" spans="1:20" s="2" customFormat="1" ht="24.95" customHeight="1" x14ac:dyDescent="0.2">
      <c r="A30" s="131"/>
      <c r="B30" s="132"/>
      <c r="C30" s="133"/>
      <c r="D30" s="72"/>
      <c r="E30" s="105"/>
      <c r="F30" s="105"/>
      <c r="G30" s="30"/>
      <c r="H30" s="31"/>
      <c r="I30" s="24">
        <f t="shared" si="1"/>
        <v>0</v>
      </c>
      <c r="J30" s="31"/>
      <c r="K30" s="31"/>
      <c r="L30" s="31"/>
      <c r="M30" s="31"/>
      <c r="N30" s="26">
        <f t="shared" si="2"/>
        <v>0</v>
      </c>
      <c r="O30" s="25" t="str">
        <f t="shared" si="3"/>
        <v/>
      </c>
      <c r="P30" s="35"/>
      <c r="Q30" s="38">
        <f t="shared" si="4"/>
        <v>0</v>
      </c>
      <c r="T30" s="12" t="str">
        <f t="shared" si="5"/>
        <v/>
      </c>
    </row>
    <row r="31" spans="1:20" s="2" customFormat="1" ht="24.95" customHeight="1" x14ac:dyDescent="0.2">
      <c r="A31" s="131"/>
      <c r="B31" s="132"/>
      <c r="C31" s="133"/>
      <c r="D31" s="72"/>
      <c r="E31" s="105"/>
      <c r="F31" s="105"/>
      <c r="G31" s="30"/>
      <c r="H31" s="31"/>
      <c r="I31" s="24">
        <f t="shared" si="1"/>
        <v>0</v>
      </c>
      <c r="J31" s="31"/>
      <c r="K31" s="31"/>
      <c r="L31" s="31"/>
      <c r="M31" s="31"/>
      <c r="N31" s="26">
        <f t="shared" si="2"/>
        <v>0</v>
      </c>
      <c r="O31" s="25" t="str">
        <f t="shared" si="3"/>
        <v/>
      </c>
      <c r="P31" s="35"/>
      <c r="Q31" s="38">
        <f t="shared" si="4"/>
        <v>0</v>
      </c>
      <c r="T31" s="12" t="str">
        <f t="shared" si="5"/>
        <v/>
      </c>
    </row>
    <row r="32" spans="1:20" ht="24.95" customHeight="1" x14ac:dyDescent="0.2">
      <c r="A32" s="131"/>
      <c r="B32" s="132"/>
      <c r="C32" s="133"/>
      <c r="D32" s="72"/>
      <c r="E32" s="105"/>
      <c r="F32" s="105"/>
      <c r="G32" s="30"/>
      <c r="H32" s="31"/>
      <c r="I32" s="24">
        <f t="shared" si="1"/>
        <v>0</v>
      </c>
      <c r="J32" s="31"/>
      <c r="K32" s="31"/>
      <c r="L32" s="31"/>
      <c r="M32" s="31"/>
      <c r="N32" s="26">
        <f t="shared" si="2"/>
        <v>0</v>
      </c>
      <c r="O32" s="25" t="str">
        <f t="shared" si="3"/>
        <v/>
      </c>
      <c r="P32" s="35"/>
      <c r="Q32" s="38">
        <f t="shared" si="4"/>
        <v>0</v>
      </c>
      <c r="T32" s="12" t="str">
        <f t="shared" si="5"/>
        <v/>
      </c>
    </row>
    <row r="33" spans="1:20" ht="24.95" customHeight="1" x14ac:dyDescent="0.2">
      <c r="A33" s="131"/>
      <c r="B33" s="132"/>
      <c r="C33" s="133"/>
      <c r="D33" s="72"/>
      <c r="E33" s="105"/>
      <c r="F33" s="105"/>
      <c r="G33" s="30"/>
      <c r="H33" s="31"/>
      <c r="I33" s="24">
        <f t="shared" si="1"/>
        <v>0</v>
      </c>
      <c r="J33" s="31"/>
      <c r="K33" s="31"/>
      <c r="L33" s="31"/>
      <c r="M33" s="31"/>
      <c r="N33" s="26">
        <f t="shared" si="2"/>
        <v>0</v>
      </c>
      <c r="O33" s="25" t="str">
        <f t="shared" si="3"/>
        <v/>
      </c>
      <c r="P33" s="35"/>
      <c r="Q33" s="38">
        <f t="shared" si="4"/>
        <v>0</v>
      </c>
      <c r="T33" s="12" t="str">
        <f t="shared" si="5"/>
        <v/>
      </c>
    </row>
    <row r="34" spans="1:20" ht="24.95" customHeight="1" x14ac:dyDescent="0.2">
      <c r="A34" s="131"/>
      <c r="B34" s="132"/>
      <c r="C34" s="133"/>
      <c r="D34" s="72"/>
      <c r="E34" s="105"/>
      <c r="F34" s="105"/>
      <c r="G34" s="30"/>
      <c r="H34" s="31"/>
      <c r="I34" s="24">
        <f t="shared" si="1"/>
        <v>0</v>
      </c>
      <c r="J34" s="31"/>
      <c r="K34" s="31"/>
      <c r="L34" s="31"/>
      <c r="M34" s="31"/>
      <c r="N34" s="26">
        <f t="shared" si="2"/>
        <v>0</v>
      </c>
      <c r="O34" s="25" t="str">
        <f t="shared" si="3"/>
        <v/>
      </c>
      <c r="P34" s="35"/>
      <c r="Q34" s="38">
        <f t="shared" si="4"/>
        <v>0</v>
      </c>
      <c r="T34" s="12" t="str">
        <f t="shared" si="5"/>
        <v/>
      </c>
    </row>
    <row r="35" spans="1:20" ht="24.95" customHeight="1" x14ac:dyDescent="0.2">
      <c r="A35" s="131"/>
      <c r="B35" s="132"/>
      <c r="C35" s="133"/>
      <c r="D35" s="72"/>
      <c r="E35" s="105"/>
      <c r="F35" s="105"/>
      <c r="G35" s="30"/>
      <c r="H35" s="31"/>
      <c r="I35" s="24">
        <f t="shared" si="1"/>
        <v>0</v>
      </c>
      <c r="J35" s="31"/>
      <c r="K35" s="31"/>
      <c r="L35" s="31"/>
      <c r="M35" s="31"/>
      <c r="N35" s="26">
        <f t="shared" si="2"/>
        <v>0</v>
      </c>
      <c r="O35" s="25" t="str">
        <f t="shared" si="3"/>
        <v/>
      </c>
      <c r="P35" s="35"/>
      <c r="Q35" s="38">
        <f t="shared" si="4"/>
        <v>0</v>
      </c>
      <c r="T35" s="12" t="str">
        <f t="shared" si="5"/>
        <v/>
      </c>
    </row>
    <row r="36" spans="1:20" ht="24.95" customHeight="1" x14ac:dyDescent="0.2">
      <c r="A36" s="131"/>
      <c r="B36" s="132"/>
      <c r="C36" s="133"/>
      <c r="D36" s="72"/>
      <c r="E36" s="105"/>
      <c r="F36" s="105"/>
      <c r="G36" s="30"/>
      <c r="H36" s="31"/>
      <c r="I36" s="24">
        <f t="shared" si="1"/>
        <v>0</v>
      </c>
      <c r="J36" s="31"/>
      <c r="K36" s="31"/>
      <c r="L36" s="31"/>
      <c r="M36" s="31"/>
      <c r="N36" s="26">
        <f t="shared" si="2"/>
        <v>0</v>
      </c>
      <c r="O36" s="25" t="str">
        <f t="shared" si="3"/>
        <v/>
      </c>
      <c r="P36" s="35"/>
      <c r="Q36" s="38">
        <f t="shared" si="4"/>
        <v>0</v>
      </c>
      <c r="T36" s="12" t="str">
        <f t="shared" si="5"/>
        <v/>
      </c>
    </row>
    <row r="37" spans="1:20" ht="24.95" customHeight="1" x14ac:dyDescent="0.2">
      <c r="A37" s="131"/>
      <c r="B37" s="132"/>
      <c r="C37" s="133"/>
      <c r="D37" s="72"/>
      <c r="E37" s="105"/>
      <c r="F37" s="105"/>
      <c r="G37" s="30"/>
      <c r="H37" s="31"/>
      <c r="I37" s="24">
        <f t="shared" si="1"/>
        <v>0</v>
      </c>
      <c r="J37" s="31"/>
      <c r="K37" s="31"/>
      <c r="L37" s="31"/>
      <c r="M37" s="31"/>
      <c r="N37" s="26">
        <f t="shared" si="2"/>
        <v>0</v>
      </c>
      <c r="O37" s="25" t="str">
        <f t="shared" si="3"/>
        <v/>
      </c>
      <c r="P37" s="35"/>
      <c r="Q37" s="38">
        <f t="shared" si="4"/>
        <v>0</v>
      </c>
      <c r="T37" s="12" t="str">
        <f t="shared" si="5"/>
        <v/>
      </c>
    </row>
    <row r="38" spans="1:20" ht="24.95" customHeight="1" x14ac:dyDescent="0.2">
      <c r="A38" s="131"/>
      <c r="B38" s="132"/>
      <c r="C38" s="133"/>
      <c r="D38" s="72"/>
      <c r="E38" s="105"/>
      <c r="F38" s="105"/>
      <c r="G38" s="30"/>
      <c r="H38" s="31"/>
      <c r="I38" s="24">
        <f t="shared" si="1"/>
        <v>0</v>
      </c>
      <c r="J38" s="31"/>
      <c r="K38" s="31"/>
      <c r="L38" s="31"/>
      <c r="M38" s="31"/>
      <c r="N38" s="26">
        <f t="shared" si="2"/>
        <v>0</v>
      </c>
      <c r="O38" s="25" t="str">
        <f t="shared" si="3"/>
        <v/>
      </c>
      <c r="P38" s="35"/>
      <c r="Q38" s="38">
        <f t="shared" si="4"/>
        <v>0</v>
      </c>
      <c r="T38" s="12" t="str">
        <f t="shared" si="5"/>
        <v/>
      </c>
    </row>
    <row r="39" spans="1:20" ht="24.95" customHeight="1" x14ac:dyDescent="0.2">
      <c r="A39" s="131"/>
      <c r="B39" s="132"/>
      <c r="C39" s="133"/>
      <c r="D39" s="72"/>
      <c r="E39" s="105"/>
      <c r="F39" s="105"/>
      <c r="G39" s="30"/>
      <c r="H39" s="31"/>
      <c r="I39" s="24">
        <f t="shared" si="1"/>
        <v>0</v>
      </c>
      <c r="J39" s="31"/>
      <c r="K39" s="31"/>
      <c r="L39" s="31"/>
      <c r="M39" s="31"/>
      <c r="N39" s="26">
        <f t="shared" si="2"/>
        <v>0</v>
      </c>
      <c r="O39" s="25" t="str">
        <f t="shared" si="3"/>
        <v/>
      </c>
      <c r="P39" s="35"/>
      <c r="Q39" s="38">
        <f t="shared" si="4"/>
        <v>0</v>
      </c>
      <c r="T39" s="12" t="str">
        <f t="shared" si="5"/>
        <v/>
      </c>
    </row>
    <row r="40" spans="1:20" ht="24.95" customHeight="1" x14ac:dyDescent="0.2">
      <c r="A40" s="131"/>
      <c r="B40" s="132"/>
      <c r="C40" s="133"/>
      <c r="D40" s="72"/>
      <c r="E40" s="105"/>
      <c r="F40" s="105"/>
      <c r="G40" s="30"/>
      <c r="H40" s="31"/>
      <c r="I40" s="24">
        <f t="shared" si="1"/>
        <v>0</v>
      </c>
      <c r="J40" s="31"/>
      <c r="K40" s="31"/>
      <c r="L40" s="31"/>
      <c r="M40" s="31"/>
      <c r="N40" s="26">
        <f t="shared" si="2"/>
        <v>0</v>
      </c>
      <c r="O40" s="25" t="str">
        <f t="shared" si="3"/>
        <v/>
      </c>
      <c r="P40" s="35"/>
      <c r="Q40" s="38">
        <f t="shared" si="4"/>
        <v>0</v>
      </c>
      <c r="T40" s="12" t="str">
        <f t="shared" si="5"/>
        <v/>
      </c>
    </row>
    <row r="41" spans="1:20" ht="24.95" customHeight="1" x14ac:dyDescent="0.2">
      <c r="A41" s="131"/>
      <c r="B41" s="132"/>
      <c r="C41" s="133"/>
      <c r="D41" s="72"/>
      <c r="E41" s="105"/>
      <c r="F41" s="105"/>
      <c r="G41" s="30"/>
      <c r="H41" s="31"/>
      <c r="I41" s="24">
        <f t="shared" si="1"/>
        <v>0</v>
      </c>
      <c r="J41" s="31"/>
      <c r="K41" s="31"/>
      <c r="L41" s="31"/>
      <c r="M41" s="31"/>
      <c r="N41" s="26">
        <f t="shared" si="2"/>
        <v>0</v>
      </c>
      <c r="O41" s="25" t="str">
        <f t="shared" si="3"/>
        <v/>
      </c>
      <c r="P41" s="35"/>
      <c r="Q41" s="38">
        <f t="shared" si="4"/>
        <v>0</v>
      </c>
      <c r="T41" s="12" t="str">
        <f t="shared" si="5"/>
        <v/>
      </c>
    </row>
    <row r="42" spans="1:20" ht="24.95" customHeight="1" x14ac:dyDescent="0.2">
      <c r="A42" s="131"/>
      <c r="B42" s="132"/>
      <c r="C42" s="133"/>
      <c r="D42" s="72"/>
      <c r="E42" s="105"/>
      <c r="F42" s="105"/>
      <c r="G42" s="30"/>
      <c r="H42" s="31"/>
      <c r="I42" s="24">
        <f t="shared" si="1"/>
        <v>0</v>
      </c>
      <c r="J42" s="31"/>
      <c r="K42" s="31"/>
      <c r="L42" s="31"/>
      <c r="M42" s="31"/>
      <c r="N42" s="26">
        <f t="shared" si="2"/>
        <v>0</v>
      </c>
      <c r="O42" s="25" t="str">
        <f t="shared" si="3"/>
        <v/>
      </c>
      <c r="P42" s="35"/>
      <c r="Q42" s="38">
        <f t="shared" si="4"/>
        <v>0</v>
      </c>
      <c r="T42" s="12" t="str">
        <f t="shared" si="5"/>
        <v/>
      </c>
    </row>
    <row r="43" spans="1:20" ht="24.95" customHeight="1" x14ac:dyDescent="0.2">
      <c r="A43" s="131"/>
      <c r="B43" s="132"/>
      <c r="C43" s="133"/>
      <c r="D43" s="72"/>
      <c r="E43" s="105"/>
      <c r="F43" s="105"/>
      <c r="G43" s="30"/>
      <c r="H43" s="31"/>
      <c r="I43" s="24">
        <f t="shared" si="1"/>
        <v>0</v>
      </c>
      <c r="J43" s="31"/>
      <c r="K43" s="31"/>
      <c r="L43" s="31"/>
      <c r="M43" s="31"/>
      <c r="N43" s="26">
        <f t="shared" si="2"/>
        <v>0</v>
      </c>
      <c r="O43" s="25" t="str">
        <f t="shared" si="3"/>
        <v/>
      </c>
      <c r="P43" s="35"/>
      <c r="Q43" s="38">
        <f t="shared" si="4"/>
        <v>0</v>
      </c>
      <c r="T43" s="12" t="str">
        <f t="shared" si="5"/>
        <v/>
      </c>
    </row>
    <row r="44" spans="1:20" ht="24.95" customHeight="1" x14ac:dyDescent="0.2">
      <c r="A44" s="131"/>
      <c r="B44" s="132"/>
      <c r="C44" s="133"/>
      <c r="D44" s="72"/>
      <c r="E44" s="105"/>
      <c r="F44" s="105"/>
      <c r="G44" s="30"/>
      <c r="H44" s="31"/>
      <c r="I44" s="24">
        <f t="shared" si="1"/>
        <v>0</v>
      </c>
      <c r="J44" s="31"/>
      <c r="K44" s="31"/>
      <c r="L44" s="31"/>
      <c r="M44" s="31"/>
      <c r="N44" s="26">
        <f t="shared" si="2"/>
        <v>0</v>
      </c>
      <c r="O44" s="25" t="str">
        <f t="shared" si="3"/>
        <v/>
      </c>
      <c r="P44" s="35"/>
      <c r="Q44" s="38">
        <f t="shared" si="4"/>
        <v>0</v>
      </c>
      <c r="T44" s="12" t="str">
        <f t="shared" si="5"/>
        <v/>
      </c>
    </row>
    <row r="45" spans="1:20" ht="24.95" customHeight="1" x14ac:dyDescent="0.2">
      <c r="A45" s="131"/>
      <c r="B45" s="132"/>
      <c r="C45" s="133"/>
      <c r="D45" s="72"/>
      <c r="E45" s="105"/>
      <c r="F45" s="105"/>
      <c r="G45" s="30"/>
      <c r="H45" s="31"/>
      <c r="I45" s="24">
        <f t="shared" si="1"/>
        <v>0</v>
      </c>
      <c r="J45" s="31"/>
      <c r="K45" s="31"/>
      <c r="L45" s="31"/>
      <c r="M45" s="31"/>
      <c r="N45" s="26">
        <f t="shared" si="2"/>
        <v>0</v>
      </c>
      <c r="O45" s="25" t="str">
        <f t="shared" si="3"/>
        <v/>
      </c>
      <c r="P45" s="35"/>
      <c r="Q45" s="38">
        <f t="shared" si="4"/>
        <v>0</v>
      </c>
      <c r="T45" s="12" t="str">
        <f t="shared" si="5"/>
        <v/>
      </c>
    </row>
    <row r="46" spans="1:20" ht="24.95" customHeight="1" x14ac:dyDescent="0.2">
      <c r="A46" s="131"/>
      <c r="B46" s="132"/>
      <c r="C46" s="133"/>
      <c r="D46" s="72"/>
      <c r="E46" s="105"/>
      <c r="F46" s="105"/>
      <c r="G46" s="30"/>
      <c r="H46" s="31"/>
      <c r="I46" s="24">
        <f t="shared" si="1"/>
        <v>0</v>
      </c>
      <c r="J46" s="31"/>
      <c r="K46" s="31"/>
      <c r="L46" s="31"/>
      <c r="M46" s="31"/>
      <c r="N46" s="26">
        <f t="shared" si="2"/>
        <v>0</v>
      </c>
      <c r="O46" s="25" t="str">
        <f t="shared" si="3"/>
        <v/>
      </c>
      <c r="P46" s="35"/>
      <c r="Q46" s="38">
        <f t="shared" si="4"/>
        <v>0</v>
      </c>
      <c r="T46" s="12" t="str">
        <f t="shared" si="5"/>
        <v/>
      </c>
    </row>
    <row r="47" spans="1:20" ht="24.95" customHeight="1" x14ac:dyDescent="0.2">
      <c r="A47" s="131"/>
      <c r="B47" s="132"/>
      <c r="C47" s="133"/>
      <c r="D47" s="72"/>
      <c r="E47" s="105"/>
      <c r="F47" s="105"/>
      <c r="G47" s="30"/>
      <c r="H47" s="31"/>
      <c r="I47" s="24">
        <f t="shared" si="1"/>
        <v>0</v>
      </c>
      <c r="J47" s="31"/>
      <c r="K47" s="31"/>
      <c r="L47" s="31"/>
      <c r="M47" s="31"/>
      <c r="N47" s="26">
        <f t="shared" si="2"/>
        <v>0</v>
      </c>
      <c r="O47" s="25" t="str">
        <f t="shared" si="3"/>
        <v/>
      </c>
      <c r="P47" s="35"/>
      <c r="Q47" s="38">
        <f t="shared" si="4"/>
        <v>0</v>
      </c>
      <c r="T47" s="12" t="str">
        <f t="shared" si="5"/>
        <v/>
      </c>
    </row>
    <row r="48" spans="1:20" ht="24.95" customHeight="1" x14ac:dyDescent="0.2">
      <c r="A48" s="131"/>
      <c r="B48" s="132"/>
      <c r="C48" s="133"/>
      <c r="D48" s="72"/>
      <c r="E48" s="105"/>
      <c r="F48" s="105"/>
      <c r="G48" s="30"/>
      <c r="H48" s="31"/>
      <c r="I48" s="24">
        <f t="shared" si="1"/>
        <v>0</v>
      </c>
      <c r="J48" s="31"/>
      <c r="K48" s="31"/>
      <c r="L48" s="31"/>
      <c r="M48" s="31"/>
      <c r="N48" s="26">
        <f t="shared" si="2"/>
        <v>0</v>
      </c>
      <c r="O48" s="25" t="str">
        <f t="shared" si="3"/>
        <v/>
      </c>
      <c r="P48" s="35"/>
      <c r="Q48" s="38">
        <f t="shared" si="4"/>
        <v>0</v>
      </c>
      <c r="T48" s="12" t="str">
        <f t="shared" si="5"/>
        <v/>
      </c>
    </row>
    <row r="49" spans="1:20" ht="24.95" customHeight="1" x14ac:dyDescent="0.2">
      <c r="A49" s="131"/>
      <c r="B49" s="132"/>
      <c r="C49" s="133"/>
      <c r="D49" s="72"/>
      <c r="E49" s="105"/>
      <c r="F49" s="105"/>
      <c r="G49" s="30"/>
      <c r="H49" s="31"/>
      <c r="I49" s="24">
        <f t="shared" si="1"/>
        <v>0</v>
      </c>
      <c r="J49" s="31"/>
      <c r="K49" s="31"/>
      <c r="L49" s="31"/>
      <c r="M49" s="31"/>
      <c r="N49" s="26">
        <f t="shared" si="2"/>
        <v>0</v>
      </c>
      <c r="O49" s="25" t="str">
        <f t="shared" si="3"/>
        <v/>
      </c>
      <c r="P49" s="35"/>
      <c r="Q49" s="38">
        <f t="shared" si="4"/>
        <v>0</v>
      </c>
      <c r="T49" s="12" t="str">
        <f t="shared" si="5"/>
        <v/>
      </c>
    </row>
    <row r="50" spans="1:20" ht="24.95" customHeight="1" x14ac:dyDescent="0.2">
      <c r="A50" s="131"/>
      <c r="B50" s="132"/>
      <c r="C50" s="133"/>
      <c r="D50" s="72"/>
      <c r="E50" s="105"/>
      <c r="F50" s="105"/>
      <c r="G50" s="30"/>
      <c r="H50" s="31"/>
      <c r="I50" s="24">
        <f t="shared" si="1"/>
        <v>0</v>
      </c>
      <c r="J50" s="31"/>
      <c r="K50" s="31"/>
      <c r="L50" s="31"/>
      <c r="M50" s="31"/>
      <c r="N50" s="26">
        <f t="shared" si="2"/>
        <v>0</v>
      </c>
      <c r="O50" s="25" t="str">
        <f t="shared" si="3"/>
        <v/>
      </c>
      <c r="P50" s="35"/>
      <c r="Q50" s="38">
        <f t="shared" si="4"/>
        <v>0</v>
      </c>
      <c r="T50" s="12" t="str">
        <f t="shared" si="5"/>
        <v/>
      </c>
    </row>
    <row r="51" spans="1:20" ht="24.95" customHeight="1" x14ac:dyDescent="0.2">
      <c r="A51" s="131"/>
      <c r="B51" s="132"/>
      <c r="C51" s="133"/>
      <c r="D51" s="72"/>
      <c r="E51" s="105"/>
      <c r="F51" s="105"/>
      <c r="G51" s="30"/>
      <c r="H51" s="31"/>
      <c r="I51" s="24">
        <f t="shared" si="1"/>
        <v>0</v>
      </c>
      <c r="J51" s="31"/>
      <c r="K51" s="31"/>
      <c r="L51" s="31"/>
      <c r="M51" s="31"/>
      <c r="N51" s="26">
        <f t="shared" si="2"/>
        <v>0</v>
      </c>
      <c r="O51" s="25" t="str">
        <f t="shared" si="3"/>
        <v/>
      </c>
      <c r="P51" s="35"/>
      <c r="Q51" s="38">
        <f t="shared" si="4"/>
        <v>0</v>
      </c>
      <c r="T51" s="12" t="str">
        <f t="shared" si="5"/>
        <v/>
      </c>
    </row>
    <row r="52" spans="1:20" ht="24.95" customHeight="1" x14ac:dyDescent="0.2">
      <c r="A52" s="131"/>
      <c r="B52" s="132"/>
      <c r="C52" s="133"/>
      <c r="D52" s="72"/>
      <c r="E52" s="105"/>
      <c r="F52" s="105"/>
      <c r="G52" s="30"/>
      <c r="H52" s="31"/>
      <c r="I52" s="24">
        <f t="shared" si="1"/>
        <v>0</v>
      </c>
      <c r="J52" s="31"/>
      <c r="K52" s="31"/>
      <c r="L52" s="31"/>
      <c r="M52" s="31"/>
      <c r="N52" s="26">
        <f t="shared" si="2"/>
        <v>0</v>
      </c>
      <c r="O52" s="25" t="str">
        <f t="shared" si="3"/>
        <v/>
      </c>
      <c r="P52" s="35"/>
      <c r="Q52" s="38">
        <f t="shared" si="4"/>
        <v>0</v>
      </c>
      <c r="T52" s="12" t="str">
        <f t="shared" si="5"/>
        <v/>
      </c>
    </row>
    <row r="53" spans="1:20" ht="24.95" customHeight="1" x14ac:dyDescent="0.2">
      <c r="A53" s="131"/>
      <c r="B53" s="132"/>
      <c r="C53" s="133"/>
      <c r="D53" s="72"/>
      <c r="E53" s="105"/>
      <c r="F53" s="105"/>
      <c r="G53" s="30"/>
      <c r="H53" s="31"/>
      <c r="I53" s="24">
        <f t="shared" si="1"/>
        <v>0</v>
      </c>
      <c r="J53" s="31"/>
      <c r="K53" s="31"/>
      <c r="L53" s="31"/>
      <c r="M53" s="31"/>
      <c r="N53" s="26">
        <f t="shared" si="2"/>
        <v>0</v>
      </c>
      <c r="O53" s="25" t="str">
        <f t="shared" si="3"/>
        <v/>
      </c>
      <c r="P53" s="35"/>
      <c r="Q53" s="38">
        <f t="shared" si="4"/>
        <v>0</v>
      </c>
      <c r="T53" s="12" t="str">
        <f t="shared" si="5"/>
        <v/>
      </c>
    </row>
    <row r="54" spans="1:20" ht="24.95" customHeight="1" x14ac:dyDescent="0.2">
      <c r="A54" s="131"/>
      <c r="B54" s="132"/>
      <c r="C54" s="133"/>
      <c r="D54" s="72"/>
      <c r="E54" s="105"/>
      <c r="F54" s="105"/>
      <c r="G54" s="30"/>
      <c r="H54" s="31"/>
      <c r="I54" s="24">
        <f t="shared" si="1"/>
        <v>0</v>
      </c>
      <c r="J54" s="31"/>
      <c r="K54" s="31"/>
      <c r="L54" s="31"/>
      <c r="M54" s="31"/>
      <c r="N54" s="26">
        <f t="shared" si="2"/>
        <v>0</v>
      </c>
      <c r="O54" s="25" t="str">
        <f t="shared" si="3"/>
        <v/>
      </c>
      <c r="P54" s="35"/>
      <c r="Q54" s="38">
        <f t="shared" si="4"/>
        <v>0</v>
      </c>
      <c r="T54" s="12" t="str">
        <f t="shared" si="5"/>
        <v/>
      </c>
    </row>
    <row r="55" spans="1:20" ht="24.95" customHeight="1" x14ac:dyDescent="0.2">
      <c r="A55" s="131"/>
      <c r="B55" s="132"/>
      <c r="C55" s="133"/>
      <c r="D55" s="72"/>
      <c r="E55" s="105"/>
      <c r="F55" s="105"/>
      <c r="G55" s="30"/>
      <c r="H55" s="31"/>
      <c r="I55" s="24">
        <f t="shared" si="1"/>
        <v>0</v>
      </c>
      <c r="J55" s="31"/>
      <c r="K55" s="31"/>
      <c r="L55" s="31"/>
      <c r="M55" s="31"/>
      <c r="N55" s="26">
        <f t="shared" si="2"/>
        <v>0</v>
      </c>
      <c r="O55" s="25" t="str">
        <f t="shared" si="3"/>
        <v/>
      </c>
      <c r="P55" s="35"/>
      <c r="Q55" s="38">
        <f t="shared" si="4"/>
        <v>0</v>
      </c>
      <c r="T55" s="12" t="str">
        <f t="shared" si="5"/>
        <v/>
      </c>
    </row>
    <row r="56" spans="1:20" ht="24.95" customHeight="1" x14ac:dyDescent="0.2">
      <c r="A56" s="131"/>
      <c r="B56" s="132"/>
      <c r="C56" s="133"/>
      <c r="D56" s="72"/>
      <c r="E56" s="105"/>
      <c r="F56" s="105"/>
      <c r="G56" s="30"/>
      <c r="H56" s="31"/>
      <c r="I56" s="24">
        <f t="shared" si="1"/>
        <v>0</v>
      </c>
      <c r="J56" s="31"/>
      <c r="K56" s="31"/>
      <c r="L56" s="31"/>
      <c r="M56" s="31"/>
      <c r="N56" s="26">
        <f t="shared" si="2"/>
        <v>0</v>
      </c>
      <c r="O56" s="25" t="str">
        <f t="shared" si="3"/>
        <v/>
      </c>
      <c r="P56" s="35"/>
      <c r="Q56" s="38">
        <f t="shared" si="4"/>
        <v>0</v>
      </c>
      <c r="T56" s="12" t="str">
        <f t="shared" si="5"/>
        <v/>
      </c>
    </row>
    <row r="57" spans="1:20" ht="24.95" customHeight="1" x14ac:dyDescent="0.2">
      <c r="A57" s="131"/>
      <c r="B57" s="132"/>
      <c r="C57" s="133"/>
      <c r="D57" s="72"/>
      <c r="E57" s="105"/>
      <c r="F57" s="105"/>
      <c r="G57" s="30"/>
      <c r="H57" s="31"/>
      <c r="I57" s="24">
        <f t="shared" si="1"/>
        <v>0</v>
      </c>
      <c r="J57" s="31"/>
      <c r="K57" s="31"/>
      <c r="L57" s="31"/>
      <c r="M57" s="31"/>
      <c r="N57" s="26">
        <f t="shared" si="2"/>
        <v>0</v>
      </c>
      <c r="O57" s="25" t="str">
        <f t="shared" si="3"/>
        <v/>
      </c>
      <c r="P57" s="35"/>
      <c r="Q57" s="38">
        <f t="shared" si="4"/>
        <v>0</v>
      </c>
      <c r="T57" s="12" t="str">
        <f t="shared" si="5"/>
        <v/>
      </c>
    </row>
    <row r="58" spans="1:20" ht="24.95" customHeight="1" x14ac:dyDescent="0.2">
      <c r="A58" s="131"/>
      <c r="B58" s="132"/>
      <c r="C58" s="133"/>
      <c r="D58" s="72"/>
      <c r="E58" s="105"/>
      <c r="F58" s="105"/>
      <c r="G58" s="30"/>
      <c r="H58" s="31"/>
      <c r="I58" s="24">
        <f t="shared" si="1"/>
        <v>0</v>
      </c>
      <c r="J58" s="31"/>
      <c r="K58" s="31"/>
      <c r="L58" s="31"/>
      <c r="M58" s="31"/>
      <c r="N58" s="26">
        <f t="shared" si="2"/>
        <v>0</v>
      </c>
      <c r="O58" s="25" t="str">
        <f t="shared" si="3"/>
        <v/>
      </c>
      <c r="P58" s="35"/>
      <c r="Q58" s="38">
        <f t="shared" si="4"/>
        <v>0</v>
      </c>
      <c r="T58" s="12" t="str">
        <f t="shared" si="5"/>
        <v/>
      </c>
    </row>
    <row r="59" spans="1:20" ht="24.95" customHeight="1" x14ac:dyDescent="0.2">
      <c r="A59" s="131"/>
      <c r="B59" s="132"/>
      <c r="C59" s="133"/>
      <c r="D59" s="72"/>
      <c r="E59" s="105"/>
      <c r="F59" s="105"/>
      <c r="G59" s="30"/>
      <c r="H59" s="31"/>
      <c r="I59" s="24">
        <f t="shared" si="1"/>
        <v>0</v>
      </c>
      <c r="J59" s="31"/>
      <c r="K59" s="31"/>
      <c r="L59" s="31"/>
      <c r="M59" s="31"/>
      <c r="N59" s="26">
        <f t="shared" si="2"/>
        <v>0</v>
      </c>
      <c r="O59" s="25" t="str">
        <f t="shared" si="3"/>
        <v/>
      </c>
      <c r="P59" s="35"/>
      <c r="Q59" s="38">
        <f t="shared" si="4"/>
        <v>0</v>
      </c>
      <c r="T59" s="12" t="str">
        <f t="shared" si="5"/>
        <v/>
      </c>
    </row>
    <row r="60" spans="1:20" ht="24.95" customHeight="1" x14ac:dyDescent="0.2">
      <c r="A60" s="131"/>
      <c r="B60" s="132"/>
      <c r="C60" s="133"/>
      <c r="D60" s="72"/>
      <c r="E60" s="105"/>
      <c r="F60" s="105"/>
      <c r="G60" s="30"/>
      <c r="H60" s="31"/>
      <c r="I60" s="24">
        <f t="shared" si="1"/>
        <v>0</v>
      </c>
      <c r="J60" s="31"/>
      <c r="K60" s="31"/>
      <c r="L60" s="31"/>
      <c r="M60" s="31"/>
      <c r="N60" s="26">
        <f t="shared" si="2"/>
        <v>0</v>
      </c>
      <c r="O60" s="25" t="str">
        <f t="shared" si="3"/>
        <v/>
      </c>
      <c r="P60" s="35"/>
      <c r="Q60" s="38">
        <f t="shared" si="4"/>
        <v>0</v>
      </c>
      <c r="T60" s="12" t="str">
        <f t="shared" si="5"/>
        <v/>
      </c>
    </row>
    <row r="61" spans="1:20" ht="24.95" customHeight="1" x14ac:dyDescent="0.2">
      <c r="A61" s="131"/>
      <c r="B61" s="132"/>
      <c r="C61" s="133"/>
      <c r="D61" s="72"/>
      <c r="E61" s="105"/>
      <c r="F61" s="105"/>
      <c r="G61" s="30"/>
      <c r="H61" s="31"/>
      <c r="I61" s="24">
        <f t="shared" si="1"/>
        <v>0</v>
      </c>
      <c r="J61" s="31"/>
      <c r="K61" s="31"/>
      <c r="L61" s="31"/>
      <c r="M61" s="31"/>
      <c r="N61" s="26">
        <f t="shared" si="2"/>
        <v>0</v>
      </c>
      <c r="O61" s="25" t="str">
        <f t="shared" si="3"/>
        <v/>
      </c>
      <c r="P61" s="35"/>
      <c r="Q61" s="38">
        <f t="shared" si="4"/>
        <v>0</v>
      </c>
      <c r="T61" s="12" t="str">
        <f t="shared" si="5"/>
        <v/>
      </c>
    </row>
    <row r="62" spans="1:20" ht="24.95" customHeight="1" x14ac:dyDescent="0.2">
      <c r="A62" s="131"/>
      <c r="B62" s="132"/>
      <c r="C62" s="133"/>
      <c r="D62" s="72"/>
      <c r="E62" s="105"/>
      <c r="F62" s="105"/>
      <c r="G62" s="30"/>
      <c r="H62" s="31"/>
      <c r="I62" s="24">
        <f t="shared" si="1"/>
        <v>0</v>
      </c>
      <c r="J62" s="31"/>
      <c r="K62" s="31"/>
      <c r="L62" s="31"/>
      <c r="M62" s="31"/>
      <c r="N62" s="26">
        <f t="shared" si="2"/>
        <v>0</v>
      </c>
      <c r="O62" s="25" t="str">
        <f t="shared" si="3"/>
        <v/>
      </c>
      <c r="P62" s="35"/>
      <c r="Q62" s="38">
        <f t="shared" si="4"/>
        <v>0</v>
      </c>
      <c r="T62" s="12" t="str">
        <f t="shared" si="5"/>
        <v/>
      </c>
    </row>
    <row r="63" spans="1:20" ht="24.95" customHeight="1" x14ac:dyDescent="0.2">
      <c r="A63" s="131"/>
      <c r="B63" s="132"/>
      <c r="C63" s="133"/>
      <c r="D63" s="72"/>
      <c r="E63" s="105"/>
      <c r="F63" s="105"/>
      <c r="G63" s="30"/>
      <c r="H63" s="31"/>
      <c r="I63" s="24">
        <f t="shared" si="1"/>
        <v>0</v>
      </c>
      <c r="J63" s="31"/>
      <c r="K63" s="31"/>
      <c r="L63" s="31"/>
      <c r="M63" s="31"/>
      <c r="N63" s="26">
        <f t="shared" si="2"/>
        <v>0</v>
      </c>
      <c r="O63" s="25" t="str">
        <f t="shared" si="3"/>
        <v/>
      </c>
      <c r="P63" s="35"/>
      <c r="Q63" s="38">
        <f t="shared" si="4"/>
        <v>0</v>
      </c>
      <c r="T63" s="12" t="str">
        <f t="shared" si="5"/>
        <v/>
      </c>
    </row>
    <row r="64" spans="1:20" ht="24.95" customHeight="1" x14ac:dyDescent="0.2">
      <c r="A64" s="131"/>
      <c r="B64" s="132"/>
      <c r="C64" s="133"/>
      <c r="D64" s="72"/>
      <c r="E64" s="105"/>
      <c r="F64" s="105"/>
      <c r="G64" s="30"/>
      <c r="H64" s="31"/>
      <c r="I64" s="24">
        <f t="shared" si="1"/>
        <v>0</v>
      </c>
      <c r="J64" s="31"/>
      <c r="K64" s="31"/>
      <c r="L64" s="31"/>
      <c r="M64" s="31"/>
      <c r="N64" s="26">
        <f t="shared" si="2"/>
        <v>0</v>
      </c>
      <c r="O64" s="25" t="str">
        <f t="shared" si="3"/>
        <v/>
      </c>
      <c r="P64" s="35"/>
      <c r="Q64" s="38">
        <f t="shared" si="4"/>
        <v>0</v>
      </c>
      <c r="T64" s="12" t="str">
        <f t="shared" si="5"/>
        <v/>
      </c>
    </row>
    <row r="65" spans="1:20" ht="24.95" customHeight="1" x14ac:dyDescent="0.2">
      <c r="A65" s="131"/>
      <c r="B65" s="132"/>
      <c r="C65" s="133"/>
      <c r="D65" s="72"/>
      <c r="E65" s="105"/>
      <c r="F65" s="105"/>
      <c r="G65" s="30"/>
      <c r="H65" s="31"/>
      <c r="I65" s="24">
        <f t="shared" si="1"/>
        <v>0</v>
      </c>
      <c r="J65" s="31"/>
      <c r="K65" s="31"/>
      <c r="L65" s="31"/>
      <c r="M65" s="31"/>
      <c r="N65" s="26">
        <f t="shared" si="2"/>
        <v>0</v>
      </c>
      <c r="O65" s="25" t="str">
        <f t="shared" si="3"/>
        <v/>
      </c>
      <c r="P65" s="35"/>
      <c r="Q65" s="38">
        <f t="shared" si="4"/>
        <v>0</v>
      </c>
      <c r="T65" s="12" t="str">
        <f t="shared" si="5"/>
        <v/>
      </c>
    </row>
    <row r="66" spans="1:20" ht="24.95" customHeight="1" x14ac:dyDescent="0.2">
      <c r="A66" s="131"/>
      <c r="B66" s="132"/>
      <c r="C66" s="133"/>
      <c r="D66" s="72"/>
      <c r="E66" s="105"/>
      <c r="F66" s="105"/>
      <c r="G66" s="30"/>
      <c r="H66" s="31"/>
      <c r="I66" s="24">
        <f t="shared" si="1"/>
        <v>0</v>
      </c>
      <c r="J66" s="31"/>
      <c r="K66" s="31"/>
      <c r="L66" s="31"/>
      <c r="M66" s="31"/>
      <c r="N66" s="26">
        <f t="shared" si="2"/>
        <v>0</v>
      </c>
      <c r="O66" s="25" t="str">
        <f t="shared" si="3"/>
        <v/>
      </c>
      <c r="P66" s="35"/>
      <c r="Q66" s="38">
        <f t="shared" si="4"/>
        <v>0</v>
      </c>
      <c r="T66" s="12" t="str">
        <f t="shared" si="5"/>
        <v/>
      </c>
    </row>
    <row r="67" spans="1:20" ht="24.95" customHeight="1" x14ac:dyDescent="0.2">
      <c r="A67" s="131"/>
      <c r="B67" s="132"/>
      <c r="C67" s="133"/>
      <c r="D67" s="72"/>
      <c r="E67" s="105"/>
      <c r="F67" s="105"/>
      <c r="G67" s="30"/>
      <c r="H67" s="31"/>
      <c r="I67" s="24">
        <f t="shared" si="1"/>
        <v>0</v>
      </c>
      <c r="J67" s="31"/>
      <c r="K67" s="31"/>
      <c r="L67" s="31"/>
      <c r="M67" s="31"/>
      <c r="N67" s="26">
        <f t="shared" si="2"/>
        <v>0</v>
      </c>
      <c r="O67" s="25" t="str">
        <f t="shared" si="3"/>
        <v/>
      </c>
      <c r="P67" s="35"/>
      <c r="Q67" s="38">
        <f t="shared" si="4"/>
        <v>0</v>
      </c>
      <c r="T67" s="12" t="str">
        <f t="shared" si="5"/>
        <v/>
      </c>
    </row>
    <row r="68" spans="1:20" ht="24.95" customHeight="1" x14ac:dyDescent="0.2">
      <c r="A68" s="131"/>
      <c r="B68" s="132"/>
      <c r="C68" s="133"/>
      <c r="D68" s="72"/>
      <c r="E68" s="105"/>
      <c r="F68" s="105"/>
      <c r="G68" s="30"/>
      <c r="H68" s="31"/>
      <c r="I68" s="24">
        <f t="shared" si="1"/>
        <v>0</v>
      </c>
      <c r="J68" s="31"/>
      <c r="K68" s="31"/>
      <c r="L68" s="31"/>
      <c r="M68" s="31"/>
      <c r="N68" s="26">
        <f t="shared" si="2"/>
        <v>0</v>
      </c>
      <c r="O68" s="25" t="str">
        <f t="shared" si="3"/>
        <v/>
      </c>
      <c r="P68" s="35"/>
      <c r="Q68" s="38">
        <f t="shared" si="4"/>
        <v>0</v>
      </c>
      <c r="T68" s="12" t="str">
        <f t="shared" si="5"/>
        <v/>
      </c>
    </row>
    <row r="69" spans="1:20" ht="24.95" customHeight="1" x14ac:dyDescent="0.2">
      <c r="A69" s="131"/>
      <c r="B69" s="132"/>
      <c r="C69" s="133"/>
      <c r="D69" s="72"/>
      <c r="E69" s="105"/>
      <c r="F69" s="105"/>
      <c r="G69" s="30"/>
      <c r="H69" s="31"/>
      <c r="I69" s="24">
        <f t="shared" si="1"/>
        <v>0</v>
      </c>
      <c r="J69" s="31"/>
      <c r="K69" s="31"/>
      <c r="L69" s="31"/>
      <c r="M69" s="31"/>
      <c r="N69" s="26">
        <f t="shared" si="2"/>
        <v>0</v>
      </c>
      <c r="O69" s="25" t="str">
        <f t="shared" si="3"/>
        <v/>
      </c>
      <c r="P69" s="35"/>
      <c r="Q69" s="38">
        <f t="shared" si="4"/>
        <v>0</v>
      </c>
      <c r="T69" s="12" t="str">
        <f t="shared" si="5"/>
        <v/>
      </c>
    </row>
    <row r="70" spans="1:20" ht="24.95" customHeight="1" x14ac:dyDescent="0.2">
      <c r="A70" s="131"/>
      <c r="B70" s="132"/>
      <c r="C70" s="133"/>
      <c r="D70" s="72"/>
      <c r="E70" s="105"/>
      <c r="F70" s="105"/>
      <c r="G70" s="30"/>
      <c r="H70" s="31"/>
      <c r="I70" s="24">
        <f t="shared" si="1"/>
        <v>0</v>
      </c>
      <c r="J70" s="31"/>
      <c r="K70" s="31"/>
      <c r="L70" s="31"/>
      <c r="M70" s="31"/>
      <c r="N70" s="26">
        <f t="shared" si="2"/>
        <v>0</v>
      </c>
      <c r="O70" s="25" t="str">
        <f t="shared" si="3"/>
        <v/>
      </c>
      <c r="P70" s="35"/>
      <c r="Q70" s="38">
        <f t="shared" si="4"/>
        <v>0</v>
      </c>
      <c r="T70" s="12" t="str">
        <f t="shared" si="5"/>
        <v/>
      </c>
    </row>
    <row r="71" spans="1:20" ht="24.95" customHeight="1" x14ac:dyDescent="0.2">
      <c r="A71" s="131"/>
      <c r="B71" s="132"/>
      <c r="C71" s="133"/>
      <c r="D71" s="72"/>
      <c r="E71" s="105"/>
      <c r="F71" s="105"/>
      <c r="G71" s="30"/>
      <c r="H71" s="31"/>
      <c r="I71" s="24">
        <f t="shared" si="1"/>
        <v>0</v>
      </c>
      <c r="J71" s="31"/>
      <c r="K71" s="31"/>
      <c r="L71" s="31"/>
      <c r="M71" s="31"/>
      <c r="N71" s="26">
        <f t="shared" si="2"/>
        <v>0</v>
      </c>
      <c r="O71" s="25" t="str">
        <f t="shared" si="3"/>
        <v/>
      </c>
      <c r="P71" s="35"/>
      <c r="Q71" s="38">
        <f t="shared" si="4"/>
        <v>0</v>
      </c>
      <c r="T71" s="12" t="str">
        <f t="shared" si="5"/>
        <v/>
      </c>
    </row>
    <row r="72" spans="1:20" ht="24.95" customHeight="1" x14ac:dyDescent="0.2">
      <c r="A72" s="131"/>
      <c r="B72" s="132"/>
      <c r="C72" s="133"/>
      <c r="D72" s="72"/>
      <c r="E72" s="105"/>
      <c r="F72" s="105"/>
      <c r="G72" s="30"/>
      <c r="H72" s="31"/>
      <c r="I72" s="24">
        <f t="shared" si="1"/>
        <v>0</v>
      </c>
      <c r="J72" s="31"/>
      <c r="K72" s="31"/>
      <c r="L72" s="31"/>
      <c r="M72" s="31"/>
      <c r="N72" s="26">
        <f t="shared" si="2"/>
        <v>0</v>
      </c>
      <c r="O72" s="25" t="str">
        <f t="shared" si="3"/>
        <v/>
      </c>
      <c r="P72" s="35"/>
      <c r="Q72" s="38">
        <f t="shared" si="4"/>
        <v>0</v>
      </c>
      <c r="T72" s="12" t="str">
        <f t="shared" si="5"/>
        <v/>
      </c>
    </row>
    <row r="73" spans="1:20" ht="24.95" customHeight="1" x14ac:dyDescent="0.2">
      <c r="A73" s="131"/>
      <c r="B73" s="132"/>
      <c r="C73" s="133"/>
      <c r="D73" s="72"/>
      <c r="E73" s="105"/>
      <c r="F73" s="105"/>
      <c r="G73" s="30"/>
      <c r="H73" s="31"/>
      <c r="I73" s="24">
        <f t="shared" si="1"/>
        <v>0</v>
      </c>
      <c r="J73" s="31"/>
      <c r="K73" s="31"/>
      <c r="L73" s="31"/>
      <c r="M73" s="31"/>
      <c r="N73" s="26">
        <f t="shared" si="2"/>
        <v>0</v>
      </c>
      <c r="O73" s="25" t="str">
        <f t="shared" si="3"/>
        <v/>
      </c>
      <c r="P73" s="35"/>
      <c r="Q73" s="38">
        <f t="shared" si="4"/>
        <v>0</v>
      </c>
      <c r="T73" s="12" t="str">
        <f t="shared" si="5"/>
        <v/>
      </c>
    </row>
    <row r="74" spans="1:20" ht="24.95" customHeight="1" x14ac:dyDescent="0.2">
      <c r="A74" s="131"/>
      <c r="B74" s="132"/>
      <c r="C74" s="133"/>
      <c r="D74" s="72"/>
      <c r="E74" s="105"/>
      <c r="F74" s="105"/>
      <c r="G74" s="30"/>
      <c r="H74" s="31"/>
      <c r="I74" s="24">
        <f t="shared" si="1"/>
        <v>0</v>
      </c>
      <c r="J74" s="31"/>
      <c r="K74" s="31"/>
      <c r="L74" s="31"/>
      <c r="M74" s="31"/>
      <c r="N74" s="26">
        <f t="shared" si="2"/>
        <v>0</v>
      </c>
      <c r="O74" s="25" t="str">
        <f t="shared" si="3"/>
        <v/>
      </c>
      <c r="P74" s="35"/>
      <c r="Q74" s="38">
        <f t="shared" si="4"/>
        <v>0</v>
      </c>
      <c r="T74" s="12" t="str">
        <f t="shared" si="5"/>
        <v/>
      </c>
    </row>
    <row r="75" spans="1:20" ht="24.95" customHeight="1" x14ac:dyDescent="0.2">
      <c r="A75" s="131"/>
      <c r="B75" s="132"/>
      <c r="C75" s="133"/>
      <c r="D75" s="72"/>
      <c r="E75" s="105"/>
      <c r="F75" s="105"/>
      <c r="G75" s="30"/>
      <c r="H75" s="31"/>
      <c r="I75" s="24">
        <f t="shared" si="1"/>
        <v>0</v>
      </c>
      <c r="J75" s="31"/>
      <c r="K75" s="31"/>
      <c r="L75" s="31"/>
      <c r="M75" s="31"/>
      <c r="N75" s="26">
        <f t="shared" si="2"/>
        <v>0</v>
      </c>
      <c r="O75" s="25" t="str">
        <f t="shared" si="3"/>
        <v/>
      </c>
      <c r="P75" s="35"/>
      <c r="Q75" s="38">
        <f t="shared" si="4"/>
        <v>0</v>
      </c>
      <c r="T75" s="12" t="str">
        <f t="shared" si="5"/>
        <v/>
      </c>
    </row>
    <row r="76" spans="1:20" ht="24.95" customHeight="1" x14ac:dyDescent="0.2">
      <c r="A76" s="131"/>
      <c r="B76" s="132"/>
      <c r="C76" s="133"/>
      <c r="D76" s="72"/>
      <c r="E76" s="105"/>
      <c r="F76" s="105"/>
      <c r="G76" s="30"/>
      <c r="H76" s="31"/>
      <c r="I76" s="24">
        <f t="shared" si="1"/>
        <v>0</v>
      </c>
      <c r="J76" s="31"/>
      <c r="K76" s="31"/>
      <c r="L76" s="31"/>
      <c r="M76" s="31"/>
      <c r="N76" s="26">
        <f t="shared" si="2"/>
        <v>0</v>
      </c>
      <c r="O76" s="25" t="str">
        <f t="shared" si="3"/>
        <v/>
      </c>
      <c r="P76" s="35"/>
      <c r="Q76" s="38">
        <f t="shared" si="4"/>
        <v>0</v>
      </c>
      <c r="T76" s="12" t="str">
        <f t="shared" si="5"/>
        <v/>
      </c>
    </row>
    <row r="77" spans="1:20" ht="24.95" customHeight="1" x14ac:dyDescent="0.2">
      <c r="A77" s="131"/>
      <c r="B77" s="132"/>
      <c r="C77" s="133"/>
      <c r="D77" s="72"/>
      <c r="E77" s="105"/>
      <c r="F77" s="105"/>
      <c r="G77" s="30"/>
      <c r="H77" s="31"/>
      <c r="I77" s="24">
        <f t="shared" si="1"/>
        <v>0</v>
      </c>
      <c r="J77" s="31"/>
      <c r="K77" s="31"/>
      <c r="L77" s="31"/>
      <c r="M77" s="31"/>
      <c r="N77" s="26">
        <f t="shared" si="2"/>
        <v>0</v>
      </c>
      <c r="O77" s="25" t="str">
        <f t="shared" si="3"/>
        <v/>
      </c>
      <c r="P77" s="35"/>
      <c r="Q77" s="38">
        <f t="shared" si="4"/>
        <v>0</v>
      </c>
      <c r="T77" s="12" t="str">
        <f t="shared" si="5"/>
        <v/>
      </c>
    </row>
    <row r="78" spans="1:20" ht="24.95" customHeight="1" x14ac:dyDescent="0.2">
      <c r="A78" s="131"/>
      <c r="B78" s="132"/>
      <c r="C78" s="133"/>
      <c r="D78" s="72"/>
      <c r="E78" s="105"/>
      <c r="F78" s="105"/>
      <c r="G78" s="30"/>
      <c r="H78" s="31"/>
      <c r="I78" s="24">
        <f t="shared" si="1"/>
        <v>0</v>
      </c>
      <c r="J78" s="31"/>
      <c r="K78" s="31"/>
      <c r="L78" s="31"/>
      <c r="M78" s="31"/>
      <c r="N78" s="26">
        <f t="shared" si="2"/>
        <v>0</v>
      </c>
      <c r="O78" s="25" t="str">
        <f t="shared" si="3"/>
        <v/>
      </c>
      <c r="P78" s="35"/>
      <c r="Q78" s="38">
        <f t="shared" si="4"/>
        <v>0</v>
      </c>
      <c r="T78" s="12" t="str">
        <f t="shared" si="5"/>
        <v/>
      </c>
    </row>
    <row r="79" spans="1:20" ht="24.95" customHeight="1" x14ac:dyDescent="0.2">
      <c r="A79" s="131"/>
      <c r="B79" s="132"/>
      <c r="C79" s="133"/>
      <c r="D79" s="72"/>
      <c r="E79" s="105"/>
      <c r="F79" s="105"/>
      <c r="G79" s="30"/>
      <c r="H79" s="31"/>
      <c r="I79" s="24">
        <f t="shared" si="1"/>
        <v>0</v>
      </c>
      <c r="J79" s="31"/>
      <c r="K79" s="31"/>
      <c r="L79" s="31"/>
      <c r="M79" s="31"/>
      <c r="N79" s="26">
        <f t="shared" si="2"/>
        <v>0</v>
      </c>
      <c r="O79" s="25" t="str">
        <f t="shared" si="3"/>
        <v/>
      </c>
      <c r="P79" s="35"/>
      <c r="Q79" s="38">
        <f t="shared" si="4"/>
        <v>0</v>
      </c>
      <c r="T79" s="12" t="str">
        <f t="shared" si="5"/>
        <v/>
      </c>
    </row>
    <row r="80" spans="1:20" ht="24.95" customHeight="1" x14ac:dyDescent="0.2">
      <c r="A80" s="131"/>
      <c r="B80" s="132"/>
      <c r="C80" s="133"/>
      <c r="D80" s="72"/>
      <c r="E80" s="105"/>
      <c r="F80" s="105"/>
      <c r="G80" s="30"/>
      <c r="H80" s="31"/>
      <c r="I80" s="24">
        <f t="shared" si="1"/>
        <v>0</v>
      </c>
      <c r="J80" s="31"/>
      <c r="K80" s="31"/>
      <c r="L80" s="31"/>
      <c r="M80" s="31"/>
      <c r="N80" s="26">
        <f t="shared" si="2"/>
        <v>0</v>
      </c>
      <c r="O80" s="25" t="str">
        <f t="shared" si="3"/>
        <v/>
      </c>
      <c r="P80" s="35"/>
      <c r="Q80" s="38">
        <f t="shared" si="4"/>
        <v>0</v>
      </c>
      <c r="T80" s="12" t="str">
        <f t="shared" si="5"/>
        <v/>
      </c>
    </row>
    <row r="81" spans="1:20" ht="24.95" customHeight="1" x14ac:dyDescent="0.2">
      <c r="A81" s="131"/>
      <c r="B81" s="132"/>
      <c r="C81" s="133"/>
      <c r="D81" s="72"/>
      <c r="E81" s="105"/>
      <c r="F81" s="105"/>
      <c r="G81" s="30"/>
      <c r="H81" s="31"/>
      <c r="I81" s="24">
        <f t="shared" si="1"/>
        <v>0</v>
      </c>
      <c r="J81" s="31"/>
      <c r="K81" s="31"/>
      <c r="L81" s="31"/>
      <c r="M81" s="31"/>
      <c r="N81" s="26">
        <f t="shared" si="2"/>
        <v>0</v>
      </c>
      <c r="O81" s="25" t="str">
        <f t="shared" si="3"/>
        <v/>
      </c>
      <c r="P81" s="35"/>
      <c r="Q81" s="38">
        <f t="shared" si="4"/>
        <v>0</v>
      </c>
      <c r="T81" s="12" t="str">
        <f t="shared" si="5"/>
        <v/>
      </c>
    </row>
    <row r="82" spans="1:20" ht="24.95" customHeight="1" x14ac:dyDescent="0.2">
      <c r="A82" s="131"/>
      <c r="B82" s="132"/>
      <c r="C82" s="133"/>
      <c r="D82" s="72"/>
      <c r="E82" s="105"/>
      <c r="F82" s="105"/>
      <c r="G82" s="30"/>
      <c r="H82" s="31"/>
      <c r="I82" s="24">
        <f t="shared" si="1"/>
        <v>0</v>
      </c>
      <c r="J82" s="31"/>
      <c r="K82" s="31"/>
      <c r="L82" s="31"/>
      <c r="M82" s="31"/>
      <c r="N82" s="26">
        <f t="shared" si="2"/>
        <v>0</v>
      </c>
      <c r="O82" s="25" t="str">
        <f t="shared" si="3"/>
        <v/>
      </c>
      <c r="P82" s="35"/>
      <c r="Q82" s="38">
        <f t="shared" si="4"/>
        <v>0</v>
      </c>
      <c r="T82" s="12" t="str">
        <f t="shared" si="5"/>
        <v/>
      </c>
    </row>
    <row r="83" spans="1:20" ht="24.95" customHeight="1" x14ac:dyDescent="0.2">
      <c r="A83" s="131"/>
      <c r="B83" s="132"/>
      <c r="C83" s="133"/>
      <c r="D83" s="72"/>
      <c r="E83" s="105"/>
      <c r="F83" s="105"/>
      <c r="G83" s="30"/>
      <c r="H83" s="31"/>
      <c r="I83" s="24">
        <f t="shared" si="1"/>
        <v>0</v>
      </c>
      <c r="J83" s="31"/>
      <c r="K83" s="31"/>
      <c r="L83" s="31"/>
      <c r="M83" s="31"/>
      <c r="N83" s="26">
        <f t="shared" si="2"/>
        <v>0</v>
      </c>
      <c r="O83" s="25" t="str">
        <f t="shared" si="3"/>
        <v/>
      </c>
      <c r="P83" s="35"/>
      <c r="Q83" s="38">
        <f t="shared" si="4"/>
        <v>0</v>
      </c>
      <c r="T83" s="12" t="str">
        <f t="shared" si="5"/>
        <v/>
      </c>
    </row>
    <row r="84" spans="1:20" ht="24.95" customHeight="1" x14ac:dyDescent="0.2">
      <c r="A84" s="131"/>
      <c r="B84" s="132"/>
      <c r="C84" s="133"/>
      <c r="D84" s="72"/>
      <c r="E84" s="105"/>
      <c r="F84" s="105"/>
      <c r="G84" s="30"/>
      <c r="H84" s="31"/>
      <c r="I84" s="24">
        <f t="shared" ref="I84:I129" si="6">ROUNDDOWN(G84*H84,2)</f>
        <v>0</v>
      </c>
      <c r="J84" s="31"/>
      <c r="K84" s="31"/>
      <c r="L84" s="31"/>
      <c r="M84" s="31"/>
      <c r="N84" s="26">
        <f t="shared" ref="N84:N129" si="7">SUM(J84:M84)</f>
        <v>0</v>
      </c>
      <c r="O84" s="25" t="str">
        <f t="shared" ref="O84:O129" si="8">IF(ROUNDDOWN(G84*H84,2)-ROUNDDOWN(SUM(J84:M84),2)=0,"","zlý súčet")</f>
        <v/>
      </c>
      <c r="P84" s="35"/>
      <c r="Q84" s="38">
        <f t="shared" ref="Q84:Q129" si="9">N84-P84</f>
        <v>0</v>
      </c>
      <c r="T84" s="12" t="str">
        <f t="shared" ref="T84:T129" si="10">IF(AND(I84&gt;0,OR(E84="",D84="",F84="")),"nekorektne zadané údaje","")</f>
        <v/>
      </c>
    </row>
    <row r="85" spans="1:20" ht="24.95" customHeight="1" x14ac:dyDescent="0.2">
      <c r="A85" s="131"/>
      <c r="B85" s="132"/>
      <c r="C85" s="133"/>
      <c r="D85" s="72"/>
      <c r="E85" s="105"/>
      <c r="F85" s="105"/>
      <c r="G85" s="30"/>
      <c r="H85" s="31"/>
      <c r="I85" s="24">
        <f t="shared" si="6"/>
        <v>0</v>
      </c>
      <c r="J85" s="31"/>
      <c r="K85" s="31"/>
      <c r="L85" s="31"/>
      <c r="M85" s="31"/>
      <c r="N85" s="26">
        <f t="shared" si="7"/>
        <v>0</v>
      </c>
      <c r="O85" s="25" t="str">
        <f t="shared" si="8"/>
        <v/>
      </c>
      <c r="P85" s="35"/>
      <c r="Q85" s="38">
        <f t="shared" si="9"/>
        <v>0</v>
      </c>
      <c r="T85" s="12" t="str">
        <f t="shared" si="10"/>
        <v/>
      </c>
    </row>
    <row r="86" spans="1:20" ht="24.95" customHeight="1" x14ac:dyDescent="0.2">
      <c r="A86" s="131"/>
      <c r="B86" s="132"/>
      <c r="C86" s="133"/>
      <c r="D86" s="72"/>
      <c r="E86" s="105"/>
      <c r="F86" s="105"/>
      <c r="G86" s="30"/>
      <c r="H86" s="31"/>
      <c r="I86" s="24">
        <f t="shared" si="6"/>
        <v>0</v>
      </c>
      <c r="J86" s="31"/>
      <c r="K86" s="31"/>
      <c r="L86" s="31"/>
      <c r="M86" s="31"/>
      <c r="N86" s="26">
        <f t="shared" si="7"/>
        <v>0</v>
      </c>
      <c r="O86" s="25" t="str">
        <f t="shared" si="8"/>
        <v/>
      </c>
      <c r="P86" s="35"/>
      <c r="Q86" s="38">
        <f t="shared" si="9"/>
        <v>0</v>
      </c>
      <c r="T86" s="12" t="str">
        <f t="shared" si="10"/>
        <v/>
      </c>
    </row>
    <row r="87" spans="1:20" ht="24.95" customHeight="1" x14ac:dyDescent="0.2">
      <c r="A87" s="131"/>
      <c r="B87" s="132"/>
      <c r="C87" s="133"/>
      <c r="D87" s="72"/>
      <c r="E87" s="105"/>
      <c r="F87" s="105"/>
      <c r="G87" s="30"/>
      <c r="H87" s="31"/>
      <c r="I87" s="24">
        <f t="shared" si="6"/>
        <v>0</v>
      </c>
      <c r="J87" s="31"/>
      <c r="K87" s="31"/>
      <c r="L87" s="31"/>
      <c r="M87" s="31"/>
      <c r="N87" s="26">
        <f t="shared" si="7"/>
        <v>0</v>
      </c>
      <c r="O87" s="25" t="str">
        <f t="shared" si="8"/>
        <v/>
      </c>
      <c r="P87" s="35"/>
      <c r="Q87" s="38">
        <f t="shared" si="9"/>
        <v>0</v>
      </c>
      <c r="T87" s="12" t="str">
        <f t="shared" si="10"/>
        <v/>
      </c>
    </row>
    <row r="88" spans="1:20" ht="24.95" customHeight="1" x14ac:dyDescent="0.2">
      <c r="A88" s="131"/>
      <c r="B88" s="132"/>
      <c r="C88" s="133"/>
      <c r="D88" s="72"/>
      <c r="E88" s="105"/>
      <c r="F88" s="105"/>
      <c r="G88" s="30"/>
      <c r="H88" s="31"/>
      <c r="I88" s="24">
        <f t="shared" si="6"/>
        <v>0</v>
      </c>
      <c r="J88" s="31"/>
      <c r="K88" s="31"/>
      <c r="L88" s="31"/>
      <c r="M88" s="31"/>
      <c r="N88" s="26">
        <f t="shared" si="7"/>
        <v>0</v>
      </c>
      <c r="O88" s="25" t="str">
        <f t="shared" si="8"/>
        <v/>
      </c>
      <c r="P88" s="35"/>
      <c r="Q88" s="38">
        <f t="shared" si="9"/>
        <v>0</v>
      </c>
      <c r="T88" s="12" t="str">
        <f t="shared" si="10"/>
        <v/>
      </c>
    </row>
    <row r="89" spans="1:20" ht="24.95" customHeight="1" x14ac:dyDescent="0.2">
      <c r="A89" s="131"/>
      <c r="B89" s="132"/>
      <c r="C89" s="133"/>
      <c r="D89" s="72"/>
      <c r="E89" s="105"/>
      <c r="F89" s="105"/>
      <c r="G89" s="30"/>
      <c r="H89" s="31"/>
      <c r="I89" s="24">
        <f t="shared" si="6"/>
        <v>0</v>
      </c>
      <c r="J89" s="31"/>
      <c r="K89" s="31"/>
      <c r="L89" s="31"/>
      <c r="M89" s="31"/>
      <c r="N89" s="26">
        <f t="shared" si="7"/>
        <v>0</v>
      </c>
      <c r="O89" s="25" t="str">
        <f t="shared" si="8"/>
        <v/>
      </c>
      <c r="P89" s="35"/>
      <c r="Q89" s="38">
        <f t="shared" si="9"/>
        <v>0</v>
      </c>
      <c r="T89" s="12" t="str">
        <f t="shared" si="10"/>
        <v/>
      </c>
    </row>
    <row r="90" spans="1:20" ht="24.95" customHeight="1" x14ac:dyDescent="0.2">
      <c r="A90" s="131"/>
      <c r="B90" s="132"/>
      <c r="C90" s="133"/>
      <c r="D90" s="72"/>
      <c r="E90" s="105"/>
      <c r="F90" s="105"/>
      <c r="G90" s="30"/>
      <c r="H90" s="31"/>
      <c r="I90" s="24">
        <f t="shared" si="6"/>
        <v>0</v>
      </c>
      <c r="J90" s="31"/>
      <c r="K90" s="31"/>
      <c r="L90" s="31"/>
      <c r="M90" s="31"/>
      <c r="N90" s="26">
        <f t="shared" si="7"/>
        <v>0</v>
      </c>
      <c r="O90" s="25" t="str">
        <f t="shared" si="8"/>
        <v/>
      </c>
      <c r="P90" s="35"/>
      <c r="Q90" s="38">
        <f t="shared" si="9"/>
        <v>0</v>
      </c>
      <c r="T90" s="12" t="str">
        <f t="shared" si="10"/>
        <v/>
      </c>
    </row>
    <row r="91" spans="1:20" ht="24.95" customHeight="1" x14ac:dyDescent="0.2">
      <c r="A91" s="131"/>
      <c r="B91" s="132"/>
      <c r="C91" s="133"/>
      <c r="D91" s="72"/>
      <c r="E91" s="105"/>
      <c r="F91" s="105"/>
      <c r="G91" s="30"/>
      <c r="H91" s="31"/>
      <c r="I91" s="24">
        <f t="shared" si="6"/>
        <v>0</v>
      </c>
      <c r="J91" s="31"/>
      <c r="K91" s="31"/>
      <c r="L91" s="31"/>
      <c r="M91" s="31"/>
      <c r="N91" s="26">
        <f t="shared" si="7"/>
        <v>0</v>
      </c>
      <c r="O91" s="25" t="str">
        <f t="shared" si="8"/>
        <v/>
      </c>
      <c r="P91" s="35"/>
      <c r="Q91" s="38">
        <f t="shared" si="9"/>
        <v>0</v>
      </c>
      <c r="T91" s="12" t="str">
        <f t="shared" si="10"/>
        <v/>
      </c>
    </row>
    <row r="92" spans="1:20" ht="24.95" customHeight="1" x14ac:dyDescent="0.2">
      <c r="A92" s="131"/>
      <c r="B92" s="132"/>
      <c r="C92" s="133"/>
      <c r="D92" s="72"/>
      <c r="E92" s="105"/>
      <c r="F92" s="105"/>
      <c r="G92" s="30"/>
      <c r="H92" s="31"/>
      <c r="I92" s="24">
        <f t="shared" si="6"/>
        <v>0</v>
      </c>
      <c r="J92" s="31"/>
      <c r="K92" s="31"/>
      <c r="L92" s="31"/>
      <c r="M92" s="31"/>
      <c r="N92" s="26">
        <f t="shared" si="7"/>
        <v>0</v>
      </c>
      <c r="O92" s="25" t="str">
        <f t="shared" si="8"/>
        <v/>
      </c>
      <c r="P92" s="35"/>
      <c r="Q92" s="38">
        <f t="shared" si="9"/>
        <v>0</v>
      </c>
      <c r="T92" s="12" t="str">
        <f t="shared" si="10"/>
        <v/>
      </c>
    </row>
    <row r="93" spans="1:20" ht="24.95" customHeight="1" x14ac:dyDescent="0.2">
      <c r="A93" s="131"/>
      <c r="B93" s="132"/>
      <c r="C93" s="133"/>
      <c r="D93" s="72"/>
      <c r="E93" s="105"/>
      <c r="F93" s="105"/>
      <c r="G93" s="30"/>
      <c r="H93" s="31"/>
      <c r="I93" s="24">
        <f t="shared" si="6"/>
        <v>0</v>
      </c>
      <c r="J93" s="31"/>
      <c r="K93" s="31"/>
      <c r="L93" s="31"/>
      <c r="M93" s="31"/>
      <c r="N93" s="26">
        <f t="shared" si="7"/>
        <v>0</v>
      </c>
      <c r="O93" s="25" t="str">
        <f t="shared" si="8"/>
        <v/>
      </c>
      <c r="P93" s="35"/>
      <c r="Q93" s="38">
        <f t="shared" si="9"/>
        <v>0</v>
      </c>
      <c r="T93" s="12" t="str">
        <f t="shared" si="10"/>
        <v/>
      </c>
    </row>
    <row r="94" spans="1:20" ht="24.95" customHeight="1" x14ac:dyDescent="0.2">
      <c r="A94" s="131"/>
      <c r="B94" s="132"/>
      <c r="C94" s="133"/>
      <c r="D94" s="72"/>
      <c r="E94" s="105"/>
      <c r="F94" s="105"/>
      <c r="G94" s="30"/>
      <c r="H94" s="31"/>
      <c r="I94" s="24">
        <f t="shared" si="6"/>
        <v>0</v>
      </c>
      <c r="J94" s="31"/>
      <c r="K94" s="31"/>
      <c r="L94" s="31"/>
      <c r="M94" s="31"/>
      <c r="N94" s="26">
        <f t="shared" si="7"/>
        <v>0</v>
      </c>
      <c r="O94" s="25" t="str">
        <f t="shared" si="8"/>
        <v/>
      </c>
      <c r="P94" s="35"/>
      <c r="Q94" s="38">
        <f t="shared" si="9"/>
        <v>0</v>
      </c>
      <c r="T94" s="12" t="str">
        <f t="shared" si="10"/>
        <v/>
      </c>
    </row>
    <row r="95" spans="1:20" ht="24.95" customHeight="1" x14ac:dyDescent="0.2">
      <c r="A95" s="131"/>
      <c r="B95" s="132"/>
      <c r="C95" s="133"/>
      <c r="D95" s="72"/>
      <c r="E95" s="105"/>
      <c r="F95" s="105"/>
      <c r="G95" s="30"/>
      <c r="H95" s="31"/>
      <c r="I95" s="24">
        <f t="shared" si="6"/>
        <v>0</v>
      </c>
      <c r="J95" s="31"/>
      <c r="K95" s="31"/>
      <c r="L95" s="31"/>
      <c r="M95" s="31"/>
      <c r="N95" s="26">
        <f t="shared" si="7"/>
        <v>0</v>
      </c>
      <c r="O95" s="25" t="str">
        <f t="shared" si="8"/>
        <v/>
      </c>
      <c r="P95" s="35"/>
      <c r="Q95" s="38">
        <f t="shared" si="9"/>
        <v>0</v>
      </c>
      <c r="T95" s="12" t="str">
        <f t="shared" si="10"/>
        <v/>
      </c>
    </row>
    <row r="96" spans="1:20" ht="24.95" customHeight="1" x14ac:dyDescent="0.2">
      <c r="A96" s="131"/>
      <c r="B96" s="132"/>
      <c r="C96" s="133"/>
      <c r="D96" s="72"/>
      <c r="E96" s="105"/>
      <c r="F96" s="105"/>
      <c r="G96" s="30"/>
      <c r="H96" s="31"/>
      <c r="I96" s="24">
        <f t="shared" si="6"/>
        <v>0</v>
      </c>
      <c r="J96" s="31"/>
      <c r="K96" s="31"/>
      <c r="L96" s="31"/>
      <c r="M96" s="31"/>
      <c r="N96" s="26">
        <f t="shared" si="7"/>
        <v>0</v>
      </c>
      <c r="O96" s="25" t="str">
        <f t="shared" si="8"/>
        <v/>
      </c>
      <c r="P96" s="35"/>
      <c r="Q96" s="38">
        <f t="shared" si="9"/>
        <v>0</v>
      </c>
      <c r="T96" s="12" t="str">
        <f t="shared" si="10"/>
        <v/>
      </c>
    </row>
    <row r="97" spans="1:20" ht="24.95" customHeight="1" x14ac:dyDescent="0.2">
      <c r="A97" s="131"/>
      <c r="B97" s="132"/>
      <c r="C97" s="133"/>
      <c r="D97" s="72"/>
      <c r="E97" s="105"/>
      <c r="F97" s="105"/>
      <c r="G97" s="30"/>
      <c r="H97" s="31"/>
      <c r="I97" s="24">
        <f t="shared" si="6"/>
        <v>0</v>
      </c>
      <c r="J97" s="31"/>
      <c r="K97" s="31"/>
      <c r="L97" s="31"/>
      <c r="M97" s="31"/>
      <c r="N97" s="26">
        <f t="shared" si="7"/>
        <v>0</v>
      </c>
      <c r="O97" s="25" t="str">
        <f t="shared" si="8"/>
        <v/>
      </c>
      <c r="P97" s="35"/>
      <c r="Q97" s="38">
        <f t="shared" si="9"/>
        <v>0</v>
      </c>
      <c r="T97" s="12" t="str">
        <f t="shared" si="10"/>
        <v/>
      </c>
    </row>
    <row r="98" spans="1:20" ht="24.95" customHeight="1" x14ac:dyDescent="0.2">
      <c r="A98" s="131"/>
      <c r="B98" s="132"/>
      <c r="C98" s="133"/>
      <c r="D98" s="72"/>
      <c r="E98" s="105"/>
      <c r="F98" s="105"/>
      <c r="G98" s="30"/>
      <c r="H98" s="31"/>
      <c r="I98" s="24">
        <f t="shared" si="6"/>
        <v>0</v>
      </c>
      <c r="J98" s="31"/>
      <c r="K98" s="31"/>
      <c r="L98" s="31"/>
      <c r="M98" s="31"/>
      <c r="N98" s="26">
        <f t="shared" si="7"/>
        <v>0</v>
      </c>
      <c r="O98" s="25" t="str">
        <f t="shared" si="8"/>
        <v/>
      </c>
      <c r="P98" s="35"/>
      <c r="Q98" s="38">
        <f t="shared" si="9"/>
        <v>0</v>
      </c>
      <c r="T98" s="12" t="str">
        <f t="shared" si="10"/>
        <v/>
      </c>
    </row>
    <row r="99" spans="1:20" ht="24.95" customHeight="1" x14ac:dyDescent="0.2">
      <c r="A99" s="131"/>
      <c r="B99" s="132"/>
      <c r="C99" s="133"/>
      <c r="D99" s="72"/>
      <c r="E99" s="105"/>
      <c r="F99" s="105"/>
      <c r="G99" s="30"/>
      <c r="H99" s="31"/>
      <c r="I99" s="24">
        <f t="shared" si="6"/>
        <v>0</v>
      </c>
      <c r="J99" s="31"/>
      <c r="K99" s="31"/>
      <c r="L99" s="31"/>
      <c r="M99" s="31"/>
      <c r="N99" s="26">
        <f t="shared" si="7"/>
        <v>0</v>
      </c>
      <c r="O99" s="25" t="str">
        <f t="shared" si="8"/>
        <v/>
      </c>
      <c r="P99" s="35"/>
      <c r="Q99" s="38">
        <f t="shared" si="9"/>
        <v>0</v>
      </c>
      <c r="T99" s="12" t="str">
        <f t="shared" si="10"/>
        <v/>
      </c>
    </row>
    <row r="100" spans="1:20" ht="24.95" customHeight="1" x14ac:dyDescent="0.2">
      <c r="A100" s="131"/>
      <c r="B100" s="132"/>
      <c r="C100" s="133"/>
      <c r="D100" s="72"/>
      <c r="E100" s="105"/>
      <c r="F100" s="105"/>
      <c r="G100" s="30"/>
      <c r="H100" s="31"/>
      <c r="I100" s="24">
        <f t="shared" si="6"/>
        <v>0</v>
      </c>
      <c r="J100" s="31"/>
      <c r="K100" s="31"/>
      <c r="L100" s="31"/>
      <c r="M100" s="31"/>
      <c r="N100" s="26">
        <f t="shared" si="7"/>
        <v>0</v>
      </c>
      <c r="O100" s="25" t="str">
        <f t="shared" si="8"/>
        <v/>
      </c>
      <c r="P100" s="35"/>
      <c r="Q100" s="38">
        <f t="shared" si="9"/>
        <v>0</v>
      </c>
      <c r="T100" s="12" t="str">
        <f t="shared" si="10"/>
        <v/>
      </c>
    </row>
    <row r="101" spans="1:20" ht="24.95" customHeight="1" x14ac:dyDescent="0.2">
      <c r="A101" s="131"/>
      <c r="B101" s="132"/>
      <c r="C101" s="133"/>
      <c r="D101" s="72"/>
      <c r="E101" s="105"/>
      <c r="F101" s="105"/>
      <c r="G101" s="30"/>
      <c r="H101" s="31"/>
      <c r="I101" s="24">
        <f t="shared" si="6"/>
        <v>0</v>
      </c>
      <c r="J101" s="31"/>
      <c r="K101" s="31"/>
      <c r="L101" s="31"/>
      <c r="M101" s="31"/>
      <c r="N101" s="26">
        <f t="shared" si="7"/>
        <v>0</v>
      </c>
      <c r="O101" s="25" t="str">
        <f t="shared" si="8"/>
        <v/>
      </c>
      <c r="P101" s="35"/>
      <c r="Q101" s="38">
        <f t="shared" si="9"/>
        <v>0</v>
      </c>
      <c r="T101" s="12" t="str">
        <f t="shared" si="10"/>
        <v/>
      </c>
    </row>
    <row r="102" spans="1:20" ht="24.95" customHeight="1" x14ac:dyDescent="0.2">
      <c r="A102" s="131"/>
      <c r="B102" s="132"/>
      <c r="C102" s="133"/>
      <c r="D102" s="72"/>
      <c r="E102" s="105"/>
      <c r="F102" s="105"/>
      <c r="G102" s="30"/>
      <c r="H102" s="31"/>
      <c r="I102" s="24">
        <f t="shared" si="6"/>
        <v>0</v>
      </c>
      <c r="J102" s="31"/>
      <c r="K102" s="31"/>
      <c r="L102" s="31"/>
      <c r="M102" s="31"/>
      <c r="N102" s="26">
        <f t="shared" si="7"/>
        <v>0</v>
      </c>
      <c r="O102" s="25" t="str">
        <f t="shared" si="8"/>
        <v/>
      </c>
      <c r="P102" s="35"/>
      <c r="Q102" s="38">
        <f t="shared" si="9"/>
        <v>0</v>
      </c>
      <c r="T102" s="12" t="str">
        <f t="shared" si="10"/>
        <v/>
      </c>
    </row>
    <row r="103" spans="1:20" ht="24.95" customHeight="1" x14ac:dyDescent="0.2">
      <c r="A103" s="131"/>
      <c r="B103" s="132"/>
      <c r="C103" s="133"/>
      <c r="D103" s="72"/>
      <c r="E103" s="105"/>
      <c r="F103" s="105"/>
      <c r="G103" s="30"/>
      <c r="H103" s="31"/>
      <c r="I103" s="24">
        <f t="shared" si="6"/>
        <v>0</v>
      </c>
      <c r="J103" s="31"/>
      <c r="K103" s="31"/>
      <c r="L103" s="31"/>
      <c r="M103" s="31"/>
      <c r="N103" s="26">
        <f t="shared" si="7"/>
        <v>0</v>
      </c>
      <c r="O103" s="25" t="str">
        <f t="shared" si="8"/>
        <v/>
      </c>
      <c r="P103" s="35"/>
      <c r="Q103" s="38">
        <f t="shared" si="9"/>
        <v>0</v>
      </c>
      <c r="T103" s="12" t="str">
        <f t="shared" si="10"/>
        <v/>
      </c>
    </row>
    <row r="104" spans="1:20" ht="24.95" customHeight="1" x14ac:dyDescent="0.2">
      <c r="A104" s="131"/>
      <c r="B104" s="132"/>
      <c r="C104" s="133"/>
      <c r="D104" s="72"/>
      <c r="E104" s="105"/>
      <c r="F104" s="105"/>
      <c r="G104" s="30"/>
      <c r="H104" s="31"/>
      <c r="I104" s="24">
        <f t="shared" si="6"/>
        <v>0</v>
      </c>
      <c r="J104" s="31"/>
      <c r="K104" s="31"/>
      <c r="L104" s="31"/>
      <c r="M104" s="31"/>
      <c r="N104" s="26">
        <f t="shared" si="7"/>
        <v>0</v>
      </c>
      <c r="O104" s="25" t="str">
        <f t="shared" si="8"/>
        <v/>
      </c>
      <c r="P104" s="35"/>
      <c r="Q104" s="38">
        <f t="shared" si="9"/>
        <v>0</v>
      </c>
      <c r="T104" s="12" t="str">
        <f t="shared" si="10"/>
        <v/>
      </c>
    </row>
    <row r="105" spans="1:20" ht="24.95" customHeight="1" x14ac:dyDescent="0.2">
      <c r="A105" s="131"/>
      <c r="B105" s="132"/>
      <c r="C105" s="133"/>
      <c r="D105" s="72"/>
      <c r="E105" s="105"/>
      <c r="F105" s="105"/>
      <c r="G105" s="30"/>
      <c r="H105" s="31"/>
      <c r="I105" s="24">
        <f t="shared" si="6"/>
        <v>0</v>
      </c>
      <c r="J105" s="31"/>
      <c r="K105" s="31"/>
      <c r="L105" s="31"/>
      <c r="M105" s="31"/>
      <c r="N105" s="26">
        <f t="shared" si="7"/>
        <v>0</v>
      </c>
      <c r="O105" s="25" t="str">
        <f t="shared" si="8"/>
        <v/>
      </c>
      <c r="P105" s="35"/>
      <c r="Q105" s="38">
        <f t="shared" si="9"/>
        <v>0</v>
      </c>
      <c r="T105" s="12" t="str">
        <f t="shared" si="10"/>
        <v/>
      </c>
    </row>
    <row r="106" spans="1:20" ht="24.95" customHeight="1" x14ac:dyDescent="0.2">
      <c r="A106" s="131"/>
      <c r="B106" s="132"/>
      <c r="C106" s="133"/>
      <c r="D106" s="72"/>
      <c r="E106" s="105"/>
      <c r="F106" s="105"/>
      <c r="G106" s="30"/>
      <c r="H106" s="31"/>
      <c r="I106" s="24">
        <f t="shared" si="6"/>
        <v>0</v>
      </c>
      <c r="J106" s="31"/>
      <c r="K106" s="31"/>
      <c r="L106" s="31"/>
      <c r="M106" s="31"/>
      <c r="N106" s="26">
        <f t="shared" si="7"/>
        <v>0</v>
      </c>
      <c r="O106" s="25" t="str">
        <f t="shared" si="8"/>
        <v/>
      </c>
      <c r="P106" s="35"/>
      <c r="Q106" s="38">
        <f t="shared" si="9"/>
        <v>0</v>
      </c>
      <c r="T106" s="12" t="str">
        <f t="shared" si="10"/>
        <v/>
      </c>
    </row>
    <row r="107" spans="1:20" ht="24.95" customHeight="1" x14ac:dyDescent="0.2">
      <c r="A107" s="131"/>
      <c r="B107" s="132"/>
      <c r="C107" s="133"/>
      <c r="D107" s="72"/>
      <c r="E107" s="105"/>
      <c r="F107" s="105"/>
      <c r="G107" s="30"/>
      <c r="H107" s="31"/>
      <c r="I107" s="24">
        <f t="shared" si="6"/>
        <v>0</v>
      </c>
      <c r="J107" s="31"/>
      <c r="K107" s="31"/>
      <c r="L107" s="31"/>
      <c r="M107" s="31"/>
      <c r="N107" s="26">
        <f t="shared" si="7"/>
        <v>0</v>
      </c>
      <c r="O107" s="25" t="str">
        <f t="shared" si="8"/>
        <v/>
      </c>
      <c r="P107" s="35"/>
      <c r="Q107" s="38">
        <f t="shared" si="9"/>
        <v>0</v>
      </c>
      <c r="T107" s="12" t="str">
        <f t="shared" si="10"/>
        <v/>
      </c>
    </row>
    <row r="108" spans="1:20" ht="24.95" customHeight="1" x14ac:dyDescent="0.2">
      <c r="A108" s="131"/>
      <c r="B108" s="132"/>
      <c r="C108" s="133"/>
      <c r="D108" s="72"/>
      <c r="E108" s="105"/>
      <c r="F108" s="105"/>
      <c r="G108" s="30"/>
      <c r="H108" s="31"/>
      <c r="I108" s="24">
        <f t="shared" si="6"/>
        <v>0</v>
      </c>
      <c r="J108" s="31"/>
      <c r="K108" s="31"/>
      <c r="L108" s="31"/>
      <c r="M108" s="31"/>
      <c r="N108" s="26">
        <f t="shared" si="7"/>
        <v>0</v>
      </c>
      <c r="O108" s="25" t="str">
        <f t="shared" si="8"/>
        <v/>
      </c>
      <c r="P108" s="35"/>
      <c r="Q108" s="38">
        <f t="shared" si="9"/>
        <v>0</v>
      </c>
      <c r="T108" s="12" t="str">
        <f t="shared" si="10"/>
        <v/>
      </c>
    </row>
    <row r="109" spans="1:20" ht="24.95" customHeight="1" x14ac:dyDescent="0.2">
      <c r="A109" s="131"/>
      <c r="B109" s="132"/>
      <c r="C109" s="133"/>
      <c r="D109" s="72"/>
      <c r="E109" s="105"/>
      <c r="F109" s="105"/>
      <c r="G109" s="30"/>
      <c r="H109" s="31"/>
      <c r="I109" s="24">
        <f t="shared" si="6"/>
        <v>0</v>
      </c>
      <c r="J109" s="31"/>
      <c r="K109" s="31"/>
      <c r="L109" s="31"/>
      <c r="M109" s="31"/>
      <c r="N109" s="26">
        <f t="shared" si="7"/>
        <v>0</v>
      </c>
      <c r="O109" s="25" t="str">
        <f t="shared" si="8"/>
        <v/>
      </c>
      <c r="P109" s="35"/>
      <c r="Q109" s="38">
        <f t="shared" si="9"/>
        <v>0</v>
      </c>
      <c r="T109" s="12" t="str">
        <f t="shared" si="10"/>
        <v/>
      </c>
    </row>
    <row r="110" spans="1:20" ht="24.95" customHeight="1" x14ac:dyDescent="0.2">
      <c r="A110" s="131"/>
      <c r="B110" s="132"/>
      <c r="C110" s="133"/>
      <c r="D110" s="72"/>
      <c r="E110" s="105"/>
      <c r="F110" s="105"/>
      <c r="G110" s="30"/>
      <c r="H110" s="31"/>
      <c r="I110" s="24">
        <f t="shared" si="6"/>
        <v>0</v>
      </c>
      <c r="J110" s="31"/>
      <c r="K110" s="31"/>
      <c r="L110" s="31"/>
      <c r="M110" s="31"/>
      <c r="N110" s="26">
        <f t="shared" si="7"/>
        <v>0</v>
      </c>
      <c r="O110" s="25" t="str">
        <f t="shared" si="8"/>
        <v/>
      </c>
      <c r="P110" s="35"/>
      <c r="Q110" s="38">
        <f t="shared" si="9"/>
        <v>0</v>
      </c>
      <c r="T110" s="12" t="str">
        <f t="shared" si="10"/>
        <v/>
      </c>
    </row>
    <row r="111" spans="1:20" ht="24.95" customHeight="1" x14ac:dyDescent="0.2">
      <c r="A111" s="131"/>
      <c r="B111" s="132"/>
      <c r="C111" s="133"/>
      <c r="D111" s="72"/>
      <c r="E111" s="105"/>
      <c r="F111" s="105"/>
      <c r="G111" s="30"/>
      <c r="H111" s="31"/>
      <c r="I111" s="24">
        <f t="shared" si="6"/>
        <v>0</v>
      </c>
      <c r="J111" s="31"/>
      <c r="K111" s="31"/>
      <c r="L111" s="31"/>
      <c r="M111" s="31"/>
      <c r="N111" s="26">
        <f t="shared" si="7"/>
        <v>0</v>
      </c>
      <c r="O111" s="25" t="str">
        <f t="shared" si="8"/>
        <v/>
      </c>
      <c r="P111" s="35"/>
      <c r="Q111" s="38">
        <f t="shared" si="9"/>
        <v>0</v>
      </c>
      <c r="T111" s="12" t="str">
        <f t="shared" si="10"/>
        <v/>
      </c>
    </row>
    <row r="112" spans="1:20" ht="24.95" customHeight="1" x14ac:dyDescent="0.2">
      <c r="A112" s="131"/>
      <c r="B112" s="132"/>
      <c r="C112" s="133"/>
      <c r="D112" s="72"/>
      <c r="E112" s="105"/>
      <c r="F112" s="105"/>
      <c r="G112" s="30"/>
      <c r="H112" s="31"/>
      <c r="I112" s="24">
        <f t="shared" si="6"/>
        <v>0</v>
      </c>
      <c r="J112" s="31"/>
      <c r="K112" s="31"/>
      <c r="L112" s="31"/>
      <c r="M112" s="31"/>
      <c r="N112" s="26">
        <f t="shared" si="7"/>
        <v>0</v>
      </c>
      <c r="O112" s="25" t="str">
        <f t="shared" si="8"/>
        <v/>
      </c>
      <c r="P112" s="35"/>
      <c r="Q112" s="38">
        <f t="shared" si="9"/>
        <v>0</v>
      </c>
      <c r="T112" s="12" t="str">
        <f t="shared" si="10"/>
        <v/>
      </c>
    </row>
    <row r="113" spans="1:20" ht="24.95" customHeight="1" x14ac:dyDescent="0.2">
      <c r="A113" s="131"/>
      <c r="B113" s="132"/>
      <c r="C113" s="133"/>
      <c r="D113" s="72"/>
      <c r="E113" s="105"/>
      <c r="F113" s="105"/>
      <c r="G113" s="30"/>
      <c r="H113" s="31"/>
      <c r="I113" s="24">
        <f t="shared" si="6"/>
        <v>0</v>
      </c>
      <c r="J113" s="31"/>
      <c r="K113" s="31"/>
      <c r="L113" s="31"/>
      <c r="M113" s="31"/>
      <c r="N113" s="26">
        <f t="shared" si="7"/>
        <v>0</v>
      </c>
      <c r="O113" s="25" t="str">
        <f t="shared" si="8"/>
        <v/>
      </c>
      <c r="P113" s="35"/>
      <c r="Q113" s="38">
        <f t="shared" si="9"/>
        <v>0</v>
      </c>
      <c r="T113" s="12" t="str">
        <f t="shared" si="10"/>
        <v/>
      </c>
    </row>
    <row r="114" spans="1:20" ht="24.95" customHeight="1" x14ac:dyDescent="0.2">
      <c r="A114" s="131"/>
      <c r="B114" s="132"/>
      <c r="C114" s="133"/>
      <c r="D114" s="72"/>
      <c r="E114" s="105"/>
      <c r="F114" s="105"/>
      <c r="G114" s="30"/>
      <c r="H114" s="31"/>
      <c r="I114" s="24">
        <f t="shared" si="6"/>
        <v>0</v>
      </c>
      <c r="J114" s="31"/>
      <c r="K114" s="31"/>
      <c r="L114" s="31"/>
      <c r="M114" s="31"/>
      <c r="N114" s="26">
        <f t="shared" si="7"/>
        <v>0</v>
      </c>
      <c r="O114" s="25" t="str">
        <f t="shared" si="8"/>
        <v/>
      </c>
      <c r="P114" s="35"/>
      <c r="Q114" s="38">
        <f t="shared" si="9"/>
        <v>0</v>
      </c>
      <c r="T114" s="12" t="str">
        <f t="shared" si="10"/>
        <v/>
      </c>
    </row>
    <row r="115" spans="1:20" ht="24.95" customHeight="1" x14ac:dyDescent="0.2">
      <c r="A115" s="131"/>
      <c r="B115" s="132"/>
      <c r="C115" s="133"/>
      <c r="D115" s="72"/>
      <c r="E115" s="105"/>
      <c r="F115" s="105"/>
      <c r="G115" s="30"/>
      <c r="H115" s="31"/>
      <c r="I115" s="24">
        <f t="shared" si="6"/>
        <v>0</v>
      </c>
      <c r="J115" s="31"/>
      <c r="K115" s="31"/>
      <c r="L115" s="31"/>
      <c r="M115" s="31"/>
      <c r="N115" s="26">
        <f t="shared" si="7"/>
        <v>0</v>
      </c>
      <c r="O115" s="25" t="str">
        <f t="shared" si="8"/>
        <v/>
      </c>
      <c r="P115" s="35"/>
      <c r="Q115" s="38">
        <f t="shared" si="9"/>
        <v>0</v>
      </c>
      <c r="T115" s="12" t="str">
        <f t="shared" si="10"/>
        <v/>
      </c>
    </row>
    <row r="116" spans="1:20" ht="24.95" customHeight="1" x14ac:dyDescent="0.2">
      <c r="A116" s="131"/>
      <c r="B116" s="132"/>
      <c r="C116" s="133"/>
      <c r="D116" s="72"/>
      <c r="E116" s="105"/>
      <c r="F116" s="105"/>
      <c r="G116" s="30"/>
      <c r="H116" s="31"/>
      <c r="I116" s="24">
        <f t="shared" si="6"/>
        <v>0</v>
      </c>
      <c r="J116" s="31"/>
      <c r="K116" s="31"/>
      <c r="L116" s="31"/>
      <c r="M116" s="31"/>
      <c r="N116" s="26">
        <f t="shared" si="7"/>
        <v>0</v>
      </c>
      <c r="O116" s="25" t="str">
        <f t="shared" si="8"/>
        <v/>
      </c>
      <c r="P116" s="35"/>
      <c r="Q116" s="38">
        <f t="shared" si="9"/>
        <v>0</v>
      </c>
      <c r="T116" s="12" t="str">
        <f t="shared" si="10"/>
        <v/>
      </c>
    </row>
    <row r="117" spans="1:20" ht="24.95" customHeight="1" x14ac:dyDescent="0.2">
      <c r="A117" s="131"/>
      <c r="B117" s="132"/>
      <c r="C117" s="133"/>
      <c r="D117" s="72"/>
      <c r="E117" s="105"/>
      <c r="F117" s="105"/>
      <c r="G117" s="30"/>
      <c r="H117" s="31"/>
      <c r="I117" s="24">
        <f t="shared" si="6"/>
        <v>0</v>
      </c>
      <c r="J117" s="31"/>
      <c r="K117" s="31"/>
      <c r="L117" s="31"/>
      <c r="M117" s="31"/>
      <c r="N117" s="26">
        <f t="shared" si="7"/>
        <v>0</v>
      </c>
      <c r="O117" s="25" t="str">
        <f t="shared" si="8"/>
        <v/>
      </c>
      <c r="P117" s="35"/>
      <c r="Q117" s="38">
        <f t="shared" si="9"/>
        <v>0</v>
      </c>
      <c r="T117" s="12" t="str">
        <f t="shared" si="10"/>
        <v/>
      </c>
    </row>
    <row r="118" spans="1:20" ht="24.95" customHeight="1" x14ac:dyDescent="0.2">
      <c r="A118" s="131"/>
      <c r="B118" s="132"/>
      <c r="C118" s="133"/>
      <c r="D118" s="72"/>
      <c r="E118" s="105"/>
      <c r="F118" s="105"/>
      <c r="G118" s="30"/>
      <c r="H118" s="31"/>
      <c r="I118" s="24">
        <f t="shared" si="6"/>
        <v>0</v>
      </c>
      <c r="J118" s="31"/>
      <c r="K118" s="31"/>
      <c r="L118" s="31"/>
      <c r="M118" s="31"/>
      <c r="N118" s="26">
        <f t="shared" si="7"/>
        <v>0</v>
      </c>
      <c r="O118" s="25" t="str">
        <f t="shared" si="8"/>
        <v/>
      </c>
      <c r="P118" s="35"/>
      <c r="Q118" s="38">
        <f t="shared" si="9"/>
        <v>0</v>
      </c>
      <c r="T118" s="12" t="str">
        <f t="shared" si="10"/>
        <v/>
      </c>
    </row>
    <row r="119" spans="1:20" ht="24.95" customHeight="1" x14ac:dyDescent="0.2">
      <c r="A119" s="131"/>
      <c r="B119" s="132"/>
      <c r="C119" s="133"/>
      <c r="D119" s="72"/>
      <c r="E119" s="105"/>
      <c r="F119" s="105"/>
      <c r="G119" s="30"/>
      <c r="H119" s="31"/>
      <c r="I119" s="24">
        <f t="shared" si="6"/>
        <v>0</v>
      </c>
      <c r="J119" s="31"/>
      <c r="K119" s="31"/>
      <c r="L119" s="31"/>
      <c r="M119" s="31"/>
      <c r="N119" s="26">
        <f t="shared" si="7"/>
        <v>0</v>
      </c>
      <c r="O119" s="25" t="str">
        <f t="shared" si="8"/>
        <v/>
      </c>
      <c r="P119" s="35"/>
      <c r="Q119" s="38">
        <f t="shared" si="9"/>
        <v>0</v>
      </c>
      <c r="T119" s="12" t="str">
        <f t="shared" si="10"/>
        <v/>
      </c>
    </row>
    <row r="120" spans="1:20" ht="24.95" customHeight="1" x14ac:dyDescent="0.2">
      <c r="A120" s="131"/>
      <c r="B120" s="132"/>
      <c r="C120" s="133"/>
      <c r="D120" s="72"/>
      <c r="E120" s="105"/>
      <c r="F120" s="105"/>
      <c r="G120" s="30"/>
      <c r="H120" s="31"/>
      <c r="I120" s="24">
        <f t="shared" si="6"/>
        <v>0</v>
      </c>
      <c r="J120" s="31"/>
      <c r="K120" s="31"/>
      <c r="L120" s="31"/>
      <c r="M120" s="31"/>
      <c r="N120" s="26">
        <f t="shared" si="7"/>
        <v>0</v>
      </c>
      <c r="O120" s="25" t="str">
        <f t="shared" si="8"/>
        <v/>
      </c>
      <c r="P120" s="35"/>
      <c r="Q120" s="38">
        <f t="shared" si="9"/>
        <v>0</v>
      </c>
      <c r="T120" s="12" t="str">
        <f t="shared" si="10"/>
        <v/>
      </c>
    </row>
    <row r="121" spans="1:20" ht="24.95" customHeight="1" x14ac:dyDescent="0.2">
      <c r="A121" s="131"/>
      <c r="B121" s="132"/>
      <c r="C121" s="133"/>
      <c r="D121" s="72"/>
      <c r="E121" s="105"/>
      <c r="F121" s="105"/>
      <c r="G121" s="30"/>
      <c r="H121" s="31"/>
      <c r="I121" s="24">
        <f t="shared" si="6"/>
        <v>0</v>
      </c>
      <c r="J121" s="31"/>
      <c r="K121" s="31"/>
      <c r="L121" s="31"/>
      <c r="M121" s="31"/>
      <c r="N121" s="26">
        <f t="shared" si="7"/>
        <v>0</v>
      </c>
      <c r="O121" s="25" t="str">
        <f t="shared" si="8"/>
        <v/>
      </c>
      <c r="P121" s="35"/>
      <c r="Q121" s="38">
        <f t="shared" si="9"/>
        <v>0</v>
      </c>
      <c r="T121" s="12" t="str">
        <f t="shared" si="10"/>
        <v/>
      </c>
    </row>
    <row r="122" spans="1:20" ht="24.95" customHeight="1" x14ac:dyDescent="0.2">
      <c r="A122" s="131"/>
      <c r="B122" s="132"/>
      <c r="C122" s="133"/>
      <c r="D122" s="72"/>
      <c r="E122" s="105"/>
      <c r="F122" s="105"/>
      <c r="G122" s="30"/>
      <c r="H122" s="31"/>
      <c r="I122" s="24">
        <f t="shared" si="6"/>
        <v>0</v>
      </c>
      <c r="J122" s="31"/>
      <c r="K122" s="31"/>
      <c r="L122" s="31"/>
      <c r="M122" s="31"/>
      <c r="N122" s="26">
        <f t="shared" si="7"/>
        <v>0</v>
      </c>
      <c r="O122" s="25" t="str">
        <f t="shared" si="8"/>
        <v/>
      </c>
      <c r="P122" s="35"/>
      <c r="Q122" s="38">
        <f t="shared" si="9"/>
        <v>0</v>
      </c>
      <c r="T122" s="12" t="str">
        <f t="shared" si="10"/>
        <v/>
      </c>
    </row>
    <row r="123" spans="1:20" ht="24.95" customHeight="1" x14ac:dyDescent="0.2">
      <c r="A123" s="131"/>
      <c r="B123" s="132"/>
      <c r="C123" s="133"/>
      <c r="D123" s="72"/>
      <c r="E123" s="105"/>
      <c r="F123" s="105"/>
      <c r="G123" s="30"/>
      <c r="H123" s="31"/>
      <c r="I123" s="24">
        <f t="shared" si="6"/>
        <v>0</v>
      </c>
      <c r="J123" s="31"/>
      <c r="K123" s="31"/>
      <c r="L123" s="31"/>
      <c r="M123" s="31"/>
      <c r="N123" s="26">
        <f t="shared" si="7"/>
        <v>0</v>
      </c>
      <c r="O123" s="25" t="str">
        <f t="shared" si="8"/>
        <v/>
      </c>
      <c r="P123" s="35"/>
      <c r="Q123" s="38">
        <f t="shared" si="9"/>
        <v>0</v>
      </c>
      <c r="T123" s="12" t="str">
        <f t="shared" si="10"/>
        <v/>
      </c>
    </row>
    <row r="124" spans="1:20" ht="24.95" customHeight="1" x14ac:dyDescent="0.2">
      <c r="A124" s="131"/>
      <c r="B124" s="132"/>
      <c r="C124" s="133"/>
      <c r="D124" s="72"/>
      <c r="E124" s="105"/>
      <c r="F124" s="105"/>
      <c r="G124" s="30"/>
      <c r="H124" s="31"/>
      <c r="I124" s="24">
        <f t="shared" si="6"/>
        <v>0</v>
      </c>
      <c r="J124" s="31"/>
      <c r="K124" s="31"/>
      <c r="L124" s="31"/>
      <c r="M124" s="31"/>
      <c r="N124" s="26">
        <f t="shared" si="7"/>
        <v>0</v>
      </c>
      <c r="O124" s="25" t="str">
        <f t="shared" si="8"/>
        <v/>
      </c>
      <c r="P124" s="35"/>
      <c r="Q124" s="38">
        <f t="shared" si="9"/>
        <v>0</v>
      </c>
      <c r="T124" s="12" t="str">
        <f t="shared" si="10"/>
        <v/>
      </c>
    </row>
    <row r="125" spans="1:20" ht="24.95" customHeight="1" x14ac:dyDescent="0.2">
      <c r="A125" s="131"/>
      <c r="B125" s="132"/>
      <c r="C125" s="133"/>
      <c r="D125" s="72"/>
      <c r="E125" s="105"/>
      <c r="F125" s="105"/>
      <c r="G125" s="30"/>
      <c r="H125" s="31"/>
      <c r="I125" s="24">
        <f t="shared" si="6"/>
        <v>0</v>
      </c>
      <c r="J125" s="31"/>
      <c r="K125" s="31"/>
      <c r="L125" s="31"/>
      <c r="M125" s="31"/>
      <c r="N125" s="26">
        <f t="shared" si="7"/>
        <v>0</v>
      </c>
      <c r="O125" s="25" t="str">
        <f t="shared" si="8"/>
        <v/>
      </c>
      <c r="P125" s="35"/>
      <c r="Q125" s="38">
        <f t="shared" si="9"/>
        <v>0</v>
      </c>
      <c r="T125" s="12" t="str">
        <f t="shared" si="10"/>
        <v/>
      </c>
    </row>
    <row r="126" spans="1:20" ht="24.95" customHeight="1" x14ac:dyDescent="0.2">
      <c r="A126" s="131"/>
      <c r="B126" s="132"/>
      <c r="C126" s="133"/>
      <c r="D126" s="72"/>
      <c r="E126" s="105"/>
      <c r="F126" s="105"/>
      <c r="G126" s="30"/>
      <c r="H126" s="31"/>
      <c r="I126" s="24">
        <f t="shared" si="6"/>
        <v>0</v>
      </c>
      <c r="J126" s="31"/>
      <c r="K126" s="31"/>
      <c r="L126" s="31"/>
      <c r="M126" s="31"/>
      <c r="N126" s="26">
        <f t="shared" si="7"/>
        <v>0</v>
      </c>
      <c r="O126" s="25" t="str">
        <f t="shared" si="8"/>
        <v/>
      </c>
      <c r="P126" s="35"/>
      <c r="Q126" s="38">
        <f t="shared" si="9"/>
        <v>0</v>
      </c>
      <c r="T126" s="12" t="str">
        <f t="shared" si="10"/>
        <v/>
      </c>
    </row>
    <row r="127" spans="1:20" ht="24.95" customHeight="1" x14ac:dyDescent="0.2">
      <c r="A127" s="131"/>
      <c r="B127" s="132"/>
      <c r="C127" s="133"/>
      <c r="D127" s="72"/>
      <c r="E127" s="105"/>
      <c r="F127" s="105"/>
      <c r="G127" s="30"/>
      <c r="H127" s="31"/>
      <c r="I127" s="24">
        <f t="shared" si="6"/>
        <v>0</v>
      </c>
      <c r="J127" s="31"/>
      <c r="K127" s="31"/>
      <c r="L127" s="31"/>
      <c r="M127" s="31"/>
      <c r="N127" s="26">
        <f t="shared" si="7"/>
        <v>0</v>
      </c>
      <c r="O127" s="25" t="str">
        <f t="shared" si="8"/>
        <v/>
      </c>
      <c r="P127" s="35"/>
      <c r="Q127" s="38">
        <f t="shared" si="9"/>
        <v>0</v>
      </c>
      <c r="T127" s="12" t="str">
        <f t="shared" si="10"/>
        <v/>
      </c>
    </row>
    <row r="128" spans="1:20" ht="24.95" customHeight="1" x14ac:dyDescent="0.2">
      <c r="A128" s="131"/>
      <c r="B128" s="132"/>
      <c r="C128" s="133"/>
      <c r="D128" s="72"/>
      <c r="E128" s="105"/>
      <c r="F128" s="105"/>
      <c r="G128" s="30"/>
      <c r="H128" s="31"/>
      <c r="I128" s="24">
        <f t="shared" si="6"/>
        <v>0</v>
      </c>
      <c r="J128" s="31"/>
      <c r="K128" s="31"/>
      <c r="L128" s="31"/>
      <c r="M128" s="31"/>
      <c r="N128" s="26">
        <f t="shared" si="7"/>
        <v>0</v>
      </c>
      <c r="O128" s="25" t="str">
        <f t="shared" si="8"/>
        <v/>
      </c>
      <c r="P128" s="35"/>
      <c r="Q128" s="38">
        <f t="shared" si="9"/>
        <v>0</v>
      </c>
      <c r="T128" s="12" t="str">
        <f t="shared" si="10"/>
        <v/>
      </c>
    </row>
    <row r="129" spans="1:20" ht="24.95" customHeight="1" thickBot="1" x14ac:dyDescent="0.25">
      <c r="A129" s="147"/>
      <c r="B129" s="148"/>
      <c r="C129" s="149"/>
      <c r="D129" s="73"/>
      <c r="E129" s="106"/>
      <c r="F129" s="106"/>
      <c r="G129" s="32"/>
      <c r="H129" s="33"/>
      <c r="I129" s="50">
        <f t="shared" si="6"/>
        <v>0</v>
      </c>
      <c r="J129" s="33"/>
      <c r="K129" s="33"/>
      <c r="L129" s="33"/>
      <c r="M129" s="33"/>
      <c r="N129" s="27">
        <f t="shared" si="7"/>
        <v>0</v>
      </c>
      <c r="O129" s="51" t="str">
        <f t="shared" si="8"/>
        <v/>
      </c>
      <c r="P129" s="36"/>
      <c r="Q129" s="39">
        <f t="shared" si="9"/>
        <v>0</v>
      </c>
      <c r="T129" s="12" t="str">
        <f t="shared" si="10"/>
        <v/>
      </c>
    </row>
  </sheetData>
  <sheetProtection algorithmName="SHA-512" hashValue="LDZ5wMV3lPI/Nwj5hPRZc/rgRRmx86ddjVbwrAqp96gtm5U/OUUIPDCXIwoZyVKe6mVLn2hmPoSfFAEo8x/9IA==" saltValue="ipn+tc/FaYEBkfJdcdmUew==" spinCount="100000" sheet="1" objects="1" scenarios="1"/>
  <mergeCells count="127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K6:L6"/>
    <mergeCell ref="P6:Q6"/>
    <mergeCell ref="A9:C10"/>
    <mergeCell ref="G9:Q9"/>
    <mergeCell ref="D17:D18"/>
    <mergeCell ref="G17:Q17"/>
    <mergeCell ref="E17:E18"/>
    <mergeCell ref="F17:F18"/>
    <mergeCell ref="O1:P1"/>
    <mergeCell ref="K3:L3"/>
    <mergeCell ref="P3:Q3"/>
    <mergeCell ref="K4:L4"/>
    <mergeCell ref="P4:Q4"/>
    <mergeCell ref="K5:L5"/>
    <mergeCell ref="P5:Q5"/>
    <mergeCell ref="A19:C19"/>
    <mergeCell ref="A20:C20"/>
    <mergeCell ref="L1:M1"/>
  </mergeCells>
  <conditionalFormatting sqref="O19:O129">
    <cfRule type="cellIs" dxfId="58" priority="4" operator="equal">
      <formula>"zlý súčet"</formula>
    </cfRule>
  </conditionalFormatting>
  <conditionalFormatting sqref="O1">
    <cfRule type="cellIs" dxfId="57" priority="3" operator="equal">
      <formula>"nekorektne zadané údaje"</formula>
    </cfRule>
  </conditionalFormatting>
  <conditionalFormatting sqref="L2">
    <cfRule type="cellIs" dxfId="56" priority="2" operator="equal">
      <formula>"nekorektne zadané údaje"</formula>
    </cfRule>
  </conditionalFormatting>
  <conditionalFormatting sqref="L1">
    <cfRule type="cellIs" dxfId="55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$S$1:$S$3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64" fitToHeight="6" orientation="landscape" verticalDpi="0" r:id="rId1"/>
  <ignoredErrors>
    <ignoredError sqref="N14 Q1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'Výd. 2016'!$S$4:$S$10</xm:f>
          </x14:formula1>
          <xm:sqref>E19:E129</xm:sqref>
        </x14:dataValidation>
        <x14:dataValidation type="list" allowBlank="1" showInputMessage="1" showErrorMessage="1">
          <x14:formula1>
            <xm:f>'Výd. 2016'!$S$11:$S$13</xm:f>
          </x14:formula1>
          <xm:sqref>F19:F129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workbookViewId="0">
      <selection activeCell="O1" sqref="O1:P1"/>
    </sheetView>
  </sheetViews>
  <sheetFormatPr defaultRowHeight="12" x14ac:dyDescent="0.2"/>
  <cols>
    <col min="1" max="3" width="12.7109375" style="1" customWidth="1"/>
    <col min="4" max="4" width="14.42578125" style="1" bestFit="1" customWidth="1"/>
    <col min="5" max="5" width="28.5703125" style="1" customWidth="1"/>
    <col min="6" max="6" width="12.5703125" style="1" customWidth="1"/>
    <col min="7" max="9" width="11.7109375" style="1" bestFit="1" customWidth="1"/>
    <col min="10" max="13" width="11.7109375" style="1" customWidth="1"/>
    <col min="14" max="14" width="11.7109375" style="1" bestFit="1" customWidth="1"/>
    <col min="15" max="15" width="11.7109375" style="1" customWidth="1"/>
    <col min="16" max="16" width="10.85546875" style="1" bestFit="1" customWidth="1"/>
    <col min="17" max="17" width="11.7109375" style="1" bestFit="1" customWidth="1"/>
    <col min="18" max="18" width="13.7109375" style="1" hidden="1" customWidth="1"/>
    <col min="19" max="21" width="13.28515625" style="1" hidden="1" customWidth="1"/>
    <col min="22" max="23" width="13.28515625" style="1" customWidth="1"/>
    <col min="24" max="16384" width="9.140625" style="1"/>
  </cols>
  <sheetData>
    <row r="1" spans="1:19" x14ac:dyDescent="0.2">
      <c r="A1" s="1" t="s">
        <v>48</v>
      </c>
      <c r="L1" s="146" t="str">
        <f>IF(T18&gt;0,"nekorektne zadané údaje","")</f>
        <v/>
      </c>
      <c r="M1" s="146"/>
      <c r="O1" s="146" t="str">
        <f>IF(Q11+Q12&lt;&gt;SUM(Q19:Q129),"nekorektne zadané údaje","")</f>
        <v/>
      </c>
      <c r="P1" s="146"/>
    </row>
    <row r="2" spans="1:19" x14ac:dyDescent="0.2">
      <c r="A2" s="22" t="s">
        <v>0</v>
      </c>
      <c r="S2" s="49" t="s">
        <v>56</v>
      </c>
    </row>
    <row r="3" spans="1:19" ht="15" customHeight="1" x14ac:dyDescent="0.2">
      <c r="A3" s="22"/>
      <c r="J3" s="52" t="s">
        <v>44</v>
      </c>
      <c r="K3" s="126"/>
      <c r="L3" s="126"/>
      <c r="O3" s="52" t="s">
        <v>44</v>
      </c>
      <c r="P3" s="126"/>
      <c r="Q3" s="126"/>
      <c r="S3" s="49" t="s">
        <v>57</v>
      </c>
    </row>
    <row r="4" spans="1:19" ht="15" customHeight="1" x14ac:dyDescent="0.2">
      <c r="A4" s="22"/>
      <c r="J4" s="52" t="s">
        <v>41</v>
      </c>
      <c r="K4" s="126"/>
      <c r="L4" s="126"/>
      <c r="O4" s="52" t="s">
        <v>41</v>
      </c>
      <c r="P4" s="126"/>
      <c r="Q4" s="126"/>
    </row>
    <row r="5" spans="1:19" ht="15" customHeight="1" x14ac:dyDescent="0.2">
      <c r="A5" s="22"/>
      <c r="J5" s="52" t="s">
        <v>42</v>
      </c>
      <c r="K5" s="126"/>
      <c r="L5" s="126"/>
      <c r="O5" s="52" t="s">
        <v>42</v>
      </c>
      <c r="P5" s="126"/>
      <c r="Q5" s="126"/>
    </row>
    <row r="6" spans="1:19" ht="15" customHeight="1" x14ac:dyDescent="0.2">
      <c r="A6" s="22"/>
      <c r="J6" s="52" t="s">
        <v>43</v>
      </c>
      <c r="K6" s="126"/>
      <c r="L6" s="126"/>
      <c r="O6" s="52" t="s">
        <v>43</v>
      </c>
      <c r="P6" s="126"/>
      <c r="Q6" s="126"/>
    </row>
    <row r="7" spans="1:19" x14ac:dyDescent="0.2">
      <c r="A7" s="22"/>
    </row>
    <row r="8" spans="1:19" ht="12.75" thickBot="1" x14ac:dyDescent="0.25"/>
    <row r="9" spans="1:19" ht="20.100000000000001" customHeight="1" x14ac:dyDescent="0.2">
      <c r="A9" s="134" t="s">
        <v>1</v>
      </c>
      <c r="B9" s="135"/>
      <c r="C9" s="136"/>
      <c r="D9" s="59"/>
      <c r="E9" s="102"/>
      <c r="F9" s="102"/>
      <c r="G9" s="140">
        <v>2019</v>
      </c>
      <c r="H9" s="141"/>
      <c r="I9" s="141"/>
      <c r="J9" s="141"/>
      <c r="K9" s="141"/>
      <c r="L9" s="141"/>
      <c r="M9" s="141"/>
      <c r="N9" s="141"/>
      <c r="O9" s="141"/>
      <c r="P9" s="141"/>
      <c r="Q9" s="142"/>
    </row>
    <row r="10" spans="1:19" ht="20.100000000000001" customHeight="1" thickBot="1" x14ac:dyDescent="0.25">
      <c r="A10" s="137"/>
      <c r="B10" s="138"/>
      <c r="C10" s="139"/>
      <c r="D10" s="54"/>
      <c r="E10" s="103"/>
      <c r="F10" s="103"/>
      <c r="G10" s="13"/>
      <c r="H10" s="13"/>
      <c r="I10" s="13"/>
      <c r="J10" s="9" t="s">
        <v>4</v>
      </c>
      <c r="K10" s="9" t="s">
        <v>5</v>
      </c>
      <c r="L10" s="9" t="s">
        <v>6</v>
      </c>
      <c r="M10" s="9" t="s">
        <v>7</v>
      </c>
      <c r="N10" s="9" t="s">
        <v>8</v>
      </c>
      <c r="O10" s="13"/>
      <c r="P10" s="9" t="s">
        <v>9</v>
      </c>
      <c r="Q10" s="14" t="s">
        <v>10</v>
      </c>
    </row>
    <row r="11" spans="1:19" ht="20.100000000000001" customHeight="1" x14ac:dyDescent="0.2">
      <c r="A11" s="64" t="s">
        <v>59</v>
      </c>
      <c r="B11" s="21"/>
      <c r="C11" s="65"/>
      <c r="D11" s="55"/>
      <c r="E11" s="55"/>
      <c r="F11" s="55"/>
      <c r="G11" s="55"/>
      <c r="H11" s="55"/>
      <c r="I11" s="56"/>
      <c r="J11" s="91">
        <f>SUMIFS(J19:J129,D19:D129,"menej rozvinuté regióny")</f>
        <v>0</v>
      </c>
      <c r="K11" s="92">
        <f>SUMIFS(K19:K129,D19:D129,"menej rozvinuté regióny")</f>
        <v>0</v>
      </c>
      <c r="L11" s="92">
        <f>SUMIFS(L19:L129,D19:D129,"menej rozvinuté regióny")</f>
        <v>0</v>
      </c>
      <c r="M11" s="92">
        <f>SUMIFS(M19:M129,D19:D129,"menej rozvinuté regióny")</f>
        <v>0</v>
      </c>
      <c r="N11" s="92">
        <f>SUMIFS(N19:N129,D19:D129,"menej rozvinuté regióny")</f>
        <v>0</v>
      </c>
      <c r="O11" s="99"/>
      <c r="P11" s="92">
        <f>SUMIFS(P19:P129,D19:D129,"menej rozvinuté regióny")</f>
        <v>0</v>
      </c>
      <c r="Q11" s="94">
        <f>SUMIFS(Q19:Q129,D19:D129,"menej rozvinuté regióny")</f>
        <v>0</v>
      </c>
    </row>
    <row r="12" spans="1:19" ht="20.100000000000001" customHeight="1" x14ac:dyDescent="0.2">
      <c r="A12" s="66" t="s">
        <v>60</v>
      </c>
      <c r="B12" s="61"/>
      <c r="C12" s="62"/>
      <c r="D12" s="63"/>
      <c r="E12" s="63"/>
      <c r="F12" s="63"/>
      <c r="G12" s="63"/>
      <c r="H12" s="63"/>
      <c r="I12" s="67"/>
      <c r="J12" s="93">
        <f>SUMIFS(J19:J129,D19:D129,"iné regióny")</f>
        <v>0</v>
      </c>
      <c r="K12" s="26">
        <f>SUMIFS(K19:K129,D19:D129,"iné regióny")</f>
        <v>0</v>
      </c>
      <c r="L12" s="26">
        <f>SUMIFS(L19:L129,D19:D129,"iné regióny")</f>
        <v>0</v>
      </c>
      <c r="M12" s="26">
        <f>SUMIFS(M19:M129,D19:D129,"iné regióny")</f>
        <v>0</v>
      </c>
      <c r="N12" s="26">
        <f>SUMIFS(N19:N129,D19:D129,"iné regióny")</f>
        <v>0</v>
      </c>
      <c r="O12" s="100"/>
      <c r="P12" s="26">
        <f>SUMIFS(P19:P129,D19:D129,"iné regióny")</f>
        <v>0</v>
      </c>
      <c r="Q12" s="95">
        <f>SUMIFS(Q19:Q129,D19:D129,"iné regióny")</f>
        <v>0</v>
      </c>
    </row>
    <row r="13" spans="1:19" ht="20.100000000000001" customHeight="1" x14ac:dyDescent="0.2">
      <c r="A13" s="18" t="s">
        <v>58</v>
      </c>
      <c r="B13" s="19"/>
      <c r="C13" s="19"/>
      <c r="D13" s="19"/>
      <c r="E13" s="19"/>
      <c r="F13" s="19"/>
      <c r="G13" s="19"/>
      <c r="H13" s="19"/>
      <c r="I13" s="20"/>
      <c r="J13" s="93">
        <f>SUM(J11:J12)</f>
        <v>0</v>
      </c>
      <c r="K13" s="93">
        <f t="shared" ref="K13:P13" si="0">SUM(K11:K12)</f>
        <v>0</v>
      </c>
      <c r="L13" s="93">
        <f t="shared" si="0"/>
        <v>0</v>
      </c>
      <c r="M13" s="93">
        <f t="shared" si="0"/>
        <v>0</v>
      </c>
      <c r="N13" s="93">
        <f t="shared" si="0"/>
        <v>0</v>
      </c>
      <c r="O13" s="100"/>
      <c r="P13" s="93">
        <f t="shared" si="0"/>
        <v>0</v>
      </c>
      <c r="Q13" s="96">
        <f>SUM(Q11:Q12)</f>
        <v>0</v>
      </c>
    </row>
    <row r="14" spans="1:19" ht="20.100000000000001" customHeight="1" x14ac:dyDescent="0.2">
      <c r="A14" s="18" t="s">
        <v>2</v>
      </c>
      <c r="B14" s="19"/>
      <c r="C14" s="19"/>
      <c r="D14" s="19"/>
      <c r="E14" s="19"/>
      <c r="F14" s="19"/>
      <c r="G14" s="19"/>
      <c r="H14" s="19"/>
      <c r="I14" s="20"/>
      <c r="J14" s="60"/>
      <c r="K14" s="35"/>
      <c r="L14" s="35"/>
      <c r="M14" s="35"/>
      <c r="N14" s="26">
        <f>SUM(J14:M14)</f>
        <v>0</v>
      </c>
      <c r="O14" s="11"/>
      <c r="P14" s="35"/>
      <c r="Q14" s="95">
        <f>N14-P14</f>
        <v>0</v>
      </c>
    </row>
    <row r="15" spans="1:19" ht="20.100000000000001" customHeight="1" thickBot="1" x14ac:dyDescent="0.25">
      <c r="A15" s="68" t="s">
        <v>3</v>
      </c>
      <c r="B15" s="69"/>
      <c r="C15" s="69"/>
      <c r="D15" s="69"/>
      <c r="E15" s="69"/>
      <c r="F15" s="69"/>
      <c r="G15" s="69"/>
      <c r="H15" s="69"/>
      <c r="I15" s="70"/>
      <c r="J15" s="98">
        <f>SUM(J13:J14)</f>
        <v>0</v>
      </c>
      <c r="K15" s="27">
        <f>SUM(K13:K14)</f>
        <v>0</v>
      </c>
      <c r="L15" s="27">
        <f>SUM(L13:L14)</f>
        <v>0</v>
      </c>
      <c r="M15" s="27">
        <f>SUM(M13:M14)</f>
        <v>0</v>
      </c>
      <c r="N15" s="27">
        <f>SUM(N13:N14)</f>
        <v>0</v>
      </c>
      <c r="O15" s="58"/>
      <c r="P15" s="27">
        <f>SUM(P13:P14)</f>
        <v>0</v>
      </c>
      <c r="Q15" s="97">
        <f>SUM(Q13:Q14)</f>
        <v>0</v>
      </c>
    </row>
    <row r="16" spans="1:19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20" ht="24.95" customHeight="1" x14ac:dyDescent="0.2">
      <c r="A17" s="4" t="s">
        <v>18</v>
      </c>
      <c r="B17" s="5"/>
      <c r="C17" s="16"/>
      <c r="D17" s="127" t="s">
        <v>55</v>
      </c>
      <c r="E17" s="129" t="s">
        <v>63</v>
      </c>
      <c r="F17" s="129" t="s">
        <v>112</v>
      </c>
      <c r="G17" s="140">
        <v>2019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2"/>
    </row>
    <row r="18" spans="1:20" ht="24.95" customHeight="1" thickBot="1" x14ac:dyDescent="0.25">
      <c r="A18" s="6" t="s">
        <v>19</v>
      </c>
      <c r="B18" s="7"/>
      <c r="C18" s="17"/>
      <c r="D18" s="128"/>
      <c r="E18" s="130"/>
      <c r="F18" s="130"/>
      <c r="G18" s="15" t="s">
        <v>17</v>
      </c>
      <c r="H18" s="9" t="s">
        <v>16</v>
      </c>
      <c r="I18" s="9" t="s">
        <v>11</v>
      </c>
      <c r="J18" s="9" t="s">
        <v>4</v>
      </c>
      <c r="K18" s="9" t="s">
        <v>5</v>
      </c>
      <c r="L18" s="9" t="s">
        <v>6</v>
      </c>
      <c r="M18" s="9" t="s">
        <v>7</v>
      </c>
      <c r="N18" s="9" t="s">
        <v>12</v>
      </c>
      <c r="O18" s="8" t="s">
        <v>13</v>
      </c>
      <c r="P18" s="8" t="s">
        <v>14</v>
      </c>
      <c r="Q18" s="10" t="s">
        <v>15</v>
      </c>
      <c r="T18" s="110">
        <f>COUNTIF(T19:T129,"nekorektne zadané údaje")</f>
        <v>0</v>
      </c>
    </row>
    <row r="19" spans="1:20" s="12" customFormat="1" ht="24.95" customHeight="1" x14ac:dyDescent="0.2">
      <c r="A19" s="143"/>
      <c r="B19" s="144"/>
      <c r="C19" s="145"/>
      <c r="D19" s="71"/>
      <c r="E19" s="104"/>
      <c r="F19" s="104"/>
      <c r="G19" s="28"/>
      <c r="H19" s="29"/>
      <c r="I19" s="24">
        <f>ROUNDDOWN(G19*H19,2)</f>
        <v>0</v>
      </c>
      <c r="J19" s="29"/>
      <c r="K19" s="29"/>
      <c r="L19" s="29"/>
      <c r="M19" s="29"/>
      <c r="N19" s="24">
        <f>SUM(J19:M19)</f>
        <v>0</v>
      </c>
      <c r="O19" s="25" t="str">
        <f>IF(ROUNDDOWN(G19*H19,2)-ROUNDDOWN(SUM(J19:M19),2)=0,"","zlý súčet")</f>
        <v/>
      </c>
      <c r="P19" s="34"/>
      <c r="Q19" s="37">
        <f>N19-P19</f>
        <v>0</v>
      </c>
      <c r="T19" s="12" t="str">
        <f>IF(AND(I19&gt;0,OR(E19="",D19="",F19="")),"nekorektne zadané údaje","")</f>
        <v/>
      </c>
    </row>
    <row r="20" spans="1:20" s="2" customFormat="1" ht="24.95" customHeight="1" x14ac:dyDescent="0.2">
      <c r="A20" s="131"/>
      <c r="B20" s="132"/>
      <c r="C20" s="133"/>
      <c r="D20" s="72"/>
      <c r="E20" s="105"/>
      <c r="F20" s="105"/>
      <c r="G20" s="30"/>
      <c r="H20" s="31"/>
      <c r="I20" s="24">
        <f t="shared" ref="I20:I83" si="1">ROUNDDOWN(G20*H20,2)</f>
        <v>0</v>
      </c>
      <c r="J20" s="31"/>
      <c r="K20" s="31"/>
      <c r="L20" s="31"/>
      <c r="M20" s="31"/>
      <c r="N20" s="26">
        <f t="shared" ref="N20:N83" si="2">SUM(J20:M20)</f>
        <v>0</v>
      </c>
      <c r="O20" s="25" t="str">
        <f t="shared" ref="O20:O83" si="3">IF(ROUNDDOWN(G20*H20,2)-ROUNDDOWN(SUM(J20:M20),2)=0,"","zlý súčet")</f>
        <v/>
      </c>
      <c r="P20" s="35"/>
      <c r="Q20" s="38">
        <f t="shared" ref="Q20:Q83" si="4">N20-P20</f>
        <v>0</v>
      </c>
      <c r="T20" s="12" t="str">
        <f t="shared" ref="T20:T83" si="5">IF(AND(I20&gt;0,OR(E20="",D20="",F20="")),"nekorektne zadané údaje","")</f>
        <v/>
      </c>
    </row>
    <row r="21" spans="1:20" s="2" customFormat="1" ht="24.95" customHeight="1" x14ac:dyDescent="0.2">
      <c r="A21" s="131"/>
      <c r="B21" s="132"/>
      <c r="C21" s="133"/>
      <c r="D21" s="72"/>
      <c r="E21" s="105"/>
      <c r="F21" s="105"/>
      <c r="G21" s="30"/>
      <c r="H21" s="31"/>
      <c r="I21" s="24">
        <f t="shared" si="1"/>
        <v>0</v>
      </c>
      <c r="J21" s="31"/>
      <c r="K21" s="31"/>
      <c r="L21" s="31"/>
      <c r="M21" s="31"/>
      <c r="N21" s="26">
        <f t="shared" si="2"/>
        <v>0</v>
      </c>
      <c r="O21" s="25" t="str">
        <f t="shared" si="3"/>
        <v/>
      </c>
      <c r="P21" s="35"/>
      <c r="Q21" s="38">
        <f t="shared" si="4"/>
        <v>0</v>
      </c>
      <c r="T21" s="12" t="str">
        <f t="shared" si="5"/>
        <v/>
      </c>
    </row>
    <row r="22" spans="1:20" s="2" customFormat="1" ht="24.95" customHeight="1" x14ac:dyDescent="0.2">
      <c r="A22" s="131"/>
      <c r="B22" s="132"/>
      <c r="C22" s="133"/>
      <c r="D22" s="72"/>
      <c r="E22" s="105"/>
      <c r="F22" s="105"/>
      <c r="G22" s="30"/>
      <c r="H22" s="31"/>
      <c r="I22" s="24">
        <f t="shared" si="1"/>
        <v>0</v>
      </c>
      <c r="J22" s="31"/>
      <c r="K22" s="31"/>
      <c r="L22" s="31"/>
      <c r="M22" s="31"/>
      <c r="N22" s="26">
        <f t="shared" si="2"/>
        <v>0</v>
      </c>
      <c r="O22" s="25" t="str">
        <f t="shared" si="3"/>
        <v/>
      </c>
      <c r="P22" s="35"/>
      <c r="Q22" s="38">
        <f t="shared" si="4"/>
        <v>0</v>
      </c>
      <c r="T22" s="12" t="str">
        <f t="shared" si="5"/>
        <v/>
      </c>
    </row>
    <row r="23" spans="1:20" s="2" customFormat="1" ht="24.95" customHeight="1" x14ac:dyDescent="0.2">
      <c r="A23" s="131"/>
      <c r="B23" s="132"/>
      <c r="C23" s="133"/>
      <c r="D23" s="72"/>
      <c r="E23" s="105"/>
      <c r="F23" s="105"/>
      <c r="G23" s="30"/>
      <c r="H23" s="31"/>
      <c r="I23" s="24">
        <f t="shared" si="1"/>
        <v>0</v>
      </c>
      <c r="J23" s="31"/>
      <c r="K23" s="31"/>
      <c r="L23" s="31"/>
      <c r="M23" s="31"/>
      <c r="N23" s="26">
        <f t="shared" si="2"/>
        <v>0</v>
      </c>
      <c r="O23" s="25" t="str">
        <f t="shared" si="3"/>
        <v/>
      </c>
      <c r="P23" s="35"/>
      <c r="Q23" s="38">
        <f t="shared" si="4"/>
        <v>0</v>
      </c>
      <c r="T23" s="12" t="str">
        <f t="shared" si="5"/>
        <v/>
      </c>
    </row>
    <row r="24" spans="1:20" s="2" customFormat="1" ht="24.95" customHeight="1" x14ac:dyDescent="0.2">
      <c r="A24" s="131"/>
      <c r="B24" s="132"/>
      <c r="C24" s="133"/>
      <c r="D24" s="72"/>
      <c r="E24" s="105"/>
      <c r="F24" s="105"/>
      <c r="G24" s="30"/>
      <c r="H24" s="31"/>
      <c r="I24" s="24">
        <f t="shared" si="1"/>
        <v>0</v>
      </c>
      <c r="J24" s="31"/>
      <c r="K24" s="31"/>
      <c r="L24" s="31"/>
      <c r="M24" s="31"/>
      <c r="N24" s="26">
        <f t="shared" si="2"/>
        <v>0</v>
      </c>
      <c r="O24" s="25" t="str">
        <f t="shared" si="3"/>
        <v/>
      </c>
      <c r="P24" s="35"/>
      <c r="Q24" s="38">
        <f t="shared" si="4"/>
        <v>0</v>
      </c>
      <c r="T24" s="12" t="str">
        <f t="shared" si="5"/>
        <v/>
      </c>
    </row>
    <row r="25" spans="1:20" s="2" customFormat="1" ht="24.95" customHeight="1" x14ac:dyDescent="0.2">
      <c r="A25" s="131"/>
      <c r="B25" s="132"/>
      <c r="C25" s="133"/>
      <c r="D25" s="72"/>
      <c r="E25" s="105"/>
      <c r="F25" s="105"/>
      <c r="G25" s="30"/>
      <c r="H25" s="31"/>
      <c r="I25" s="24">
        <f t="shared" si="1"/>
        <v>0</v>
      </c>
      <c r="J25" s="31"/>
      <c r="K25" s="31"/>
      <c r="L25" s="31"/>
      <c r="M25" s="31"/>
      <c r="N25" s="26">
        <f t="shared" si="2"/>
        <v>0</v>
      </c>
      <c r="O25" s="25" t="str">
        <f t="shared" si="3"/>
        <v/>
      </c>
      <c r="P25" s="35"/>
      <c r="Q25" s="38">
        <f t="shared" si="4"/>
        <v>0</v>
      </c>
      <c r="T25" s="12" t="str">
        <f t="shared" si="5"/>
        <v/>
      </c>
    </row>
    <row r="26" spans="1:20" s="2" customFormat="1" ht="24.95" customHeight="1" x14ac:dyDescent="0.2">
      <c r="A26" s="131"/>
      <c r="B26" s="132"/>
      <c r="C26" s="133"/>
      <c r="D26" s="72"/>
      <c r="E26" s="105"/>
      <c r="F26" s="105"/>
      <c r="G26" s="30"/>
      <c r="H26" s="31"/>
      <c r="I26" s="24">
        <f t="shared" si="1"/>
        <v>0</v>
      </c>
      <c r="J26" s="31"/>
      <c r="K26" s="31"/>
      <c r="L26" s="31"/>
      <c r="M26" s="31"/>
      <c r="N26" s="26">
        <f t="shared" si="2"/>
        <v>0</v>
      </c>
      <c r="O26" s="25" t="str">
        <f t="shared" si="3"/>
        <v/>
      </c>
      <c r="P26" s="35"/>
      <c r="Q26" s="38">
        <f t="shared" si="4"/>
        <v>0</v>
      </c>
      <c r="T26" s="12" t="str">
        <f t="shared" si="5"/>
        <v/>
      </c>
    </row>
    <row r="27" spans="1:20" s="2" customFormat="1" ht="24.95" customHeight="1" x14ac:dyDescent="0.2">
      <c r="A27" s="131"/>
      <c r="B27" s="132"/>
      <c r="C27" s="133"/>
      <c r="D27" s="72"/>
      <c r="E27" s="105"/>
      <c r="F27" s="105"/>
      <c r="G27" s="30"/>
      <c r="H27" s="31"/>
      <c r="I27" s="24">
        <f t="shared" si="1"/>
        <v>0</v>
      </c>
      <c r="J27" s="31"/>
      <c r="K27" s="31"/>
      <c r="L27" s="31"/>
      <c r="M27" s="31"/>
      <c r="N27" s="26">
        <f t="shared" si="2"/>
        <v>0</v>
      </c>
      <c r="O27" s="25" t="str">
        <f t="shared" si="3"/>
        <v/>
      </c>
      <c r="P27" s="35"/>
      <c r="Q27" s="38">
        <f t="shared" si="4"/>
        <v>0</v>
      </c>
      <c r="T27" s="12" t="str">
        <f t="shared" si="5"/>
        <v/>
      </c>
    </row>
    <row r="28" spans="1:20" s="2" customFormat="1" ht="24.95" customHeight="1" x14ac:dyDescent="0.2">
      <c r="A28" s="131"/>
      <c r="B28" s="132"/>
      <c r="C28" s="133"/>
      <c r="D28" s="72"/>
      <c r="E28" s="105"/>
      <c r="F28" s="105"/>
      <c r="G28" s="30"/>
      <c r="H28" s="31"/>
      <c r="I28" s="24">
        <f t="shared" si="1"/>
        <v>0</v>
      </c>
      <c r="J28" s="31"/>
      <c r="K28" s="31"/>
      <c r="L28" s="31"/>
      <c r="M28" s="31"/>
      <c r="N28" s="26">
        <f t="shared" si="2"/>
        <v>0</v>
      </c>
      <c r="O28" s="25" t="str">
        <f t="shared" si="3"/>
        <v/>
      </c>
      <c r="P28" s="35"/>
      <c r="Q28" s="38">
        <f t="shared" si="4"/>
        <v>0</v>
      </c>
      <c r="T28" s="12" t="str">
        <f t="shared" si="5"/>
        <v/>
      </c>
    </row>
    <row r="29" spans="1:20" s="2" customFormat="1" ht="24.95" customHeight="1" x14ac:dyDescent="0.2">
      <c r="A29" s="131"/>
      <c r="B29" s="132"/>
      <c r="C29" s="133"/>
      <c r="D29" s="72"/>
      <c r="E29" s="105"/>
      <c r="F29" s="105"/>
      <c r="G29" s="30"/>
      <c r="H29" s="31"/>
      <c r="I29" s="24">
        <f t="shared" si="1"/>
        <v>0</v>
      </c>
      <c r="J29" s="31"/>
      <c r="K29" s="31"/>
      <c r="L29" s="31"/>
      <c r="M29" s="31"/>
      <c r="N29" s="26">
        <f t="shared" si="2"/>
        <v>0</v>
      </c>
      <c r="O29" s="25" t="str">
        <f t="shared" si="3"/>
        <v/>
      </c>
      <c r="P29" s="35"/>
      <c r="Q29" s="38">
        <f t="shared" si="4"/>
        <v>0</v>
      </c>
      <c r="T29" s="12" t="str">
        <f t="shared" si="5"/>
        <v/>
      </c>
    </row>
    <row r="30" spans="1:20" s="2" customFormat="1" ht="24.95" customHeight="1" x14ac:dyDescent="0.2">
      <c r="A30" s="131"/>
      <c r="B30" s="132"/>
      <c r="C30" s="133"/>
      <c r="D30" s="72"/>
      <c r="E30" s="105"/>
      <c r="F30" s="105"/>
      <c r="G30" s="30"/>
      <c r="H30" s="31"/>
      <c r="I30" s="24">
        <f t="shared" si="1"/>
        <v>0</v>
      </c>
      <c r="J30" s="31"/>
      <c r="K30" s="31"/>
      <c r="L30" s="31"/>
      <c r="M30" s="31"/>
      <c r="N30" s="26">
        <f t="shared" si="2"/>
        <v>0</v>
      </c>
      <c r="O30" s="25" t="str">
        <f t="shared" si="3"/>
        <v/>
      </c>
      <c r="P30" s="35"/>
      <c r="Q30" s="38">
        <f t="shared" si="4"/>
        <v>0</v>
      </c>
      <c r="T30" s="12" t="str">
        <f t="shared" si="5"/>
        <v/>
      </c>
    </row>
    <row r="31" spans="1:20" s="2" customFormat="1" ht="24.95" customHeight="1" x14ac:dyDescent="0.2">
      <c r="A31" s="131"/>
      <c r="B31" s="132"/>
      <c r="C31" s="133"/>
      <c r="D31" s="72"/>
      <c r="E31" s="105"/>
      <c r="F31" s="105"/>
      <c r="G31" s="30"/>
      <c r="H31" s="31"/>
      <c r="I31" s="24">
        <f t="shared" si="1"/>
        <v>0</v>
      </c>
      <c r="J31" s="31"/>
      <c r="K31" s="31"/>
      <c r="L31" s="31"/>
      <c r="M31" s="31"/>
      <c r="N31" s="26">
        <f t="shared" si="2"/>
        <v>0</v>
      </c>
      <c r="O31" s="25" t="str">
        <f t="shared" si="3"/>
        <v/>
      </c>
      <c r="P31" s="35"/>
      <c r="Q31" s="38">
        <f t="shared" si="4"/>
        <v>0</v>
      </c>
      <c r="T31" s="12" t="str">
        <f t="shared" si="5"/>
        <v/>
      </c>
    </row>
    <row r="32" spans="1:20" ht="24.95" customHeight="1" x14ac:dyDescent="0.2">
      <c r="A32" s="131"/>
      <c r="B32" s="132"/>
      <c r="C32" s="133"/>
      <c r="D32" s="72"/>
      <c r="E32" s="105"/>
      <c r="F32" s="105"/>
      <c r="G32" s="30"/>
      <c r="H32" s="31"/>
      <c r="I32" s="24">
        <f t="shared" si="1"/>
        <v>0</v>
      </c>
      <c r="J32" s="31"/>
      <c r="K32" s="31"/>
      <c r="L32" s="31"/>
      <c r="M32" s="31"/>
      <c r="N32" s="26">
        <f t="shared" si="2"/>
        <v>0</v>
      </c>
      <c r="O32" s="25" t="str">
        <f t="shared" si="3"/>
        <v/>
      </c>
      <c r="P32" s="35"/>
      <c r="Q32" s="38">
        <f t="shared" si="4"/>
        <v>0</v>
      </c>
      <c r="T32" s="12" t="str">
        <f t="shared" si="5"/>
        <v/>
      </c>
    </row>
    <row r="33" spans="1:20" ht="24.95" customHeight="1" x14ac:dyDescent="0.2">
      <c r="A33" s="131"/>
      <c r="B33" s="132"/>
      <c r="C33" s="133"/>
      <c r="D33" s="72"/>
      <c r="E33" s="105"/>
      <c r="F33" s="105"/>
      <c r="G33" s="30"/>
      <c r="H33" s="31"/>
      <c r="I33" s="24">
        <f t="shared" si="1"/>
        <v>0</v>
      </c>
      <c r="J33" s="31"/>
      <c r="K33" s="31"/>
      <c r="L33" s="31"/>
      <c r="M33" s="31"/>
      <c r="N33" s="26">
        <f t="shared" si="2"/>
        <v>0</v>
      </c>
      <c r="O33" s="25" t="str">
        <f t="shared" si="3"/>
        <v/>
      </c>
      <c r="P33" s="35"/>
      <c r="Q33" s="38">
        <f t="shared" si="4"/>
        <v>0</v>
      </c>
      <c r="T33" s="12" t="str">
        <f t="shared" si="5"/>
        <v/>
      </c>
    </row>
    <row r="34" spans="1:20" ht="24.95" customHeight="1" x14ac:dyDescent="0.2">
      <c r="A34" s="131"/>
      <c r="B34" s="132"/>
      <c r="C34" s="133"/>
      <c r="D34" s="72"/>
      <c r="E34" s="105"/>
      <c r="F34" s="105"/>
      <c r="G34" s="30"/>
      <c r="H34" s="31"/>
      <c r="I34" s="24">
        <f t="shared" si="1"/>
        <v>0</v>
      </c>
      <c r="J34" s="31"/>
      <c r="K34" s="31"/>
      <c r="L34" s="31"/>
      <c r="M34" s="31"/>
      <c r="N34" s="26">
        <f t="shared" si="2"/>
        <v>0</v>
      </c>
      <c r="O34" s="25" t="str">
        <f t="shared" si="3"/>
        <v/>
      </c>
      <c r="P34" s="35"/>
      <c r="Q34" s="38">
        <f t="shared" si="4"/>
        <v>0</v>
      </c>
      <c r="T34" s="12" t="str">
        <f t="shared" si="5"/>
        <v/>
      </c>
    </row>
    <row r="35" spans="1:20" ht="24.95" customHeight="1" x14ac:dyDescent="0.2">
      <c r="A35" s="131"/>
      <c r="B35" s="132"/>
      <c r="C35" s="133"/>
      <c r="D35" s="72"/>
      <c r="E35" s="105"/>
      <c r="F35" s="105"/>
      <c r="G35" s="30"/>
      <c r="H35" s="31"/>
      <c r="I35" s="24">
        <f t="shared" si="1"/>
        <v>0</v>
      </c>
      <c r="J35" s="31"/>
      <c r="K35" s="31"/>
      <c r="L35" s="31"/>
      <c r="M35" s="31"/>
      <c r="N35" s="26">
        <f t="shared" si="2"/>
        <v>0</v>
      </c>
      <c r="O35" s="25" t="str">
        <f t="shared" si="3"/>
        <v/>
      </c>
      <c r="P35" s="35"/>
      <c r="Q35" s="38">
        <f t="shared" si="4"/>
        <v>0</v>
      </c>
      <c r="T35" s="12" t="str">
        <f t="shared" si="5"/>
        <v/>
      </c>
    </row>
    <row r="36" spans="1:20" ht="24.95" customHeight="1" x14ac:dyDescent="0.2">
      <c r="A36" s="131"/>
      <c r="B36" s="132"/>
      <c r="C36" s="133"/>
      <c r="D36" s="72"/>
      <c r="E36" s="105"/>
      <c r="F36" s="105"/>
      <c r="G36" s="30"/>
      <c r="H36" s="31"/>
      <c r="I36" s="24">
        <f t="shared" si="1"/>
        <v>0</v>
      </c>
      <c r="J36" s="31"/>
      <c r="K36" s="31"/>
      <c r="L36" s="31"/>
      <c r="M36" s="31"/>
      <c r="N36" s="26">
        <f t="shared" si="2"/>
        <v>0</v>
      </c>
      <c r="O36" s="25" t="str">
        <f t="shared" si="3"/>
        <v/>
      </c>
      <c r="P36" s="35"/>
      <c r="Q36" s="38">
        <f t="shared" si="4"/>
        <v>0</v>
      </c>
      <c r="T36" s="12" t="str">
        <f t="shared" si="5"/>
        <v/>
      </c>
    </row>
    <row r="37" spans="1:20" ht="24.95" customHeight="1" x14ac:dyDescent="0.2">
      <c r="A37" s="131"/>
      <c r="B37" s="132"/>
      <c r="C37" s="133"/>
      <c r="D37" s="72"/>
      <c r="E37" s="105"/>
      <c r="F37" s="105"/>
      <c r="G37" s="30"/>
      <c r="H37" s="31"/>
      <c r="I37" s="24">
        <f t="shared" si="1"/>
        <v>0</v>
      </c>
      <c r="J37" s="31"/>
      <c r="K37" s="31"/>
      <c r="L37" s="31"/>
      <c r="M37" s="31"/>
      <c r="N37" s="26">
        <f t="shared" si="2"/>
        <v>0</v>
      </c>
      <c r="O37" s="25" t="str">
        <f t="shared" si="3"/>
        <v/>
      </c>
      <c r="P37" s="35"/>
      <c r="Q37" s="38">
        <f t="shared" si="4"/>
        <v>0</v>
      </c>
      <c r="T37" s="12" t="str">
        <f t="shared" si="5"/>
        <v/>
      </c>
    </row>
    <row r="38" spans="1:20" ht="24.95" customHeight="1" x14ac:dyDescent="0.2">
      <c r="A38" s="131"/>
      <c r="B38" s="132"/>
      <c r="C38" s="133"/>
      <c r="D38" s="72"/>
      <c r="E38" s="105"/>
      <c r="F38" s="105"/>
      <c r="G38" s="30"/>
      <c r="H38" s="31"/>
      <c r="I38" s="24">
        <f t="shared" si="1"/>
        <v>0</v>
      </c>
      <c r="J38" s="31"/>
      <c r="K38" s="31"/>
      <c r="L38" s="31"/>
      <c r="M38" s="31"/>
      <c r="N38" s="26">
        <f t="shared" si="2"/>
        <v>0</v>
      </c>
      <c r="O38" s="25" t="str">
        <f t="shared" si="3"/>
        <v/>
      </c>
      <c r="P38" s="35"/>
      <c r="Q38" s="38">
        <f t="shared" si="4"/>
        <v>0</v>
      </c>
      <c r="T38" s="12" t="str">
        <f t="shared" si="5"/>
        <v/>
      </c>
    </row>
    <row r="39" spans="1:20" ht="24.95" customHeight="1" x14ac:dyDescent="0.2">
      <c r="A39" s="131"/>
      <c r="B39" s="132"/>
      <c r="C39" s="133"/>
      <c r="D39" s="72"/>
      <c r="E39" s="105"/>
      <c r="F39" s="105"/>
      <c r="G39" s="30"/>
      <c r="H39" s="31"/>
      <c r="I39" s="24">
        <f t="shared" si="1"/>
        <v>0</v>
      </c>
      <c r="J39" s="31"/>
      <c r="K39" s="31"/>
      <c r="L39" s="31"/>
      <c r="M39" s="31"/>
      <c r="N39" s="26">
        <f t="shared" si="2"/>
        <v>0</v>
      </c>
      <c r="O39" s="25" t="str">
        <f t="shared" si="3"/>
        <v/>
      </c>
      <c r="P39" s="35"/>
      <c r="Q39" s="38">
        <f t="shared" si="4"/>
        <v>0</v>
      </c>
      <c r="T39" s="12" t="str">
        <f t="shared" si="5"/>
        <v/>
      </c>
    </row>
    <row r="40" spans="1:20" ht="24.95" customHeight="1" x14ac:dyDescent="0.2">
      <c r="A40" s="131"/>
      <c r="B40" s="132"/>
      <c r="C40" s="133"/>
      <c r="D40" s="72"/>
      <c r="E40" s="105"/>
      <c r="F40" s="105"/>
      <c r="G40" s="30"/>
      <c r="H40" s="31"/>
      <c r="I40" s="24">
        <f t="shared" si="1"/>
        <v>0</v>
      </c>
      <c r="J40" s="31"/>
      <c r="K40" s="31"/>
      <c r="L40" s="31"/>
      <c r="M40" s="31"/>
      <c r="N40" s="26">
        <f t="shared" si="2"/>
        <v>0</v>
      </c>
      <c r="O40" s="25" t="str">
        <f t="shared" si="3"/>
        <v/>
      </c>
      <c r="P40" s="35"/>
      <c r="Q40" s="38">
        <f t="shared" si="4"/>
        <v>0</v>
      </c>
      <c r="T40" s="12" t="str">
        <f t="shared" si="5"/>
        <v/>
      </c>
    </row>
    <row r="41" spans="1:20" ht="24.95" customHeight="1" x14ac:dyDescent="0.2">
      <c r="A41" s="131"/>
      <c r="B41" s="132"/>
      <c r="C41" s="133"/>
      <c r="D41" s="72"/>
      <c r="E41" s="105"/>
      <c r="F41" s="105"/>
      <c r="G41" s="30"/>
      <c r="H41" s="31"/>
      <c r="I41" s="24">
        <f t="shared" si="1"/>
        <v>0</v>
      </c>
      <c r="J41" s="31"/>
      <c r="K41" s="31"/>
      <c r="L41" s="31"/>
      <c r="M41" s="31"/>
      <c r="N41" s="26">
        <f t="shared" si="2"/>
        <v>0</v>
      </c>
      <c r="O41" s="25" t="str">
        <f t="shared" si="3"/>
        <v/>
      </c>
      <c r="P41" s="35"/>
      <c r="Q41" s="38">
        <f t="shared" si="4"/>
        <v>0</v>
      </c>
      <c r="T41" s="12" t="str">
        <f t="shared" si="5"/>
        <v/>
      </c>
    </row>
    <row r="42" spans="1:20" ht="24.95" customHeight="1" x14ac:dyDescent="0.2">
      <c r="A42" s="131"/>
      <c r="B42" s="132"/>
      <c r="C42" s="133"/>
      <c r="D42" s="72"/>
      <c r="E42" s="105"/>
      <c r="F42" s="105"/>
      <c r="G42" s="30"/>
      <c r="H42" s="31"/>
      <c r="I42" s="24">
        <f t="shared" si="1"/>
        <v>0</v>
      </c>
      <c r="J42" s="31"/>
      <c r="K42" s="31"/>
      <c r="L42" s="31"/>
      <c r="M42" s="31"/>
      <c r="N42" s="26">
        <f t="shared" si="2"/>
        <v>0</v>
      </c>
      <c r="O42" s="25" t="str">
        <f t="shared" si="3"/>
        <v/>
      </c>
      <c r="P42" s="35"/>
      <c r="Q42" s="38">
        <f t="shared" si="4"/>
        <v>0</v>
      </c>
      <c r="T42" s="12" t="str">
        <f t="shared" si="5"/>
        <v/>
      </c>
    </row>
    <row r="43" spans="1:20" ht="24.95" customHeight="1" x14ac:dyDescent="0.2">
      <c r="A43" s="131"/>
      <c r="B43" s="132"/>
      <c r="C43" s="133"/>
      <c r="D43" s="72"/>
      <c r="E43" s="105"/>
      <c r="F43" s="105"/>
      <c r="G43" s="30"/>
      <c r="H43" s="31"/>
      <c r="I43" s="24">
        <f t="shared" si="1"/>
        <v>0</v>
      </c>
      <c r="J43" s="31"/>
      <c r="K43" s="31"/>
      <c r="L43" s="31"/>
      <c r="M43" s="31"/>
      <c r="N43" s="26">
        <f t="shared" si="2"/>
        <v>0</v>
      </c>
      <c r="O43" s="25" t="str">
        <f t="shared" si="3"/>
        <v/>
      </c>
      <c r="P43" s="35"/>
      <c r="Q43" s="38">
        <f t="shared" si="4"/>
        <v>0</v>
      </c>
      <c r="T43" s="12" t="str">
        <f t="shared" si="5"/>
        <v/>
      </c>
    </row>
    <row r="44" spans="1:20" ht="24.95" customHeight="1" x14ac:dyDescent="0.2">
      <c r="A44" s="131"/>
      <c r="B44" s="132"/>
      <c r="C44" s="133"/>
      <c r="D44" s="72"/>
      <c r="E44" s="105"/>
      <c r="F44" s="105"/>
      <c r="G44" s="30"/>
      <c r="H44" s="31"/>
      <c r="I44" s="24">
        <f t="shared" si="1"/>
        <v>0</v>
      </c>
      <c r="J44" s="31"/>
      <c r="K44" s="31"/>
      <c r="L44" s="31"/>
      <c r="M44" s="31"/>
      <c r="N44" s="26">
        <f t="shared" si="2"/>
        <v>0</v>
      </c>
      <c r="O44" s="25" t="str">
        <f t="shared" si="3"/>
        <v/>
      </c>
      <c r="P44" s="35"/>
      <c r="Q44" s="38">
        <f t="shared" si="4"/>
        <v>0</v>
      </c>
      <c r="T44" s="12" t="str">
        <f t="shared" si="5"/>
        <v/>
      </c>
    </row>
    <row r="45" spans="1:20" ht="24.95" customHeight="1" x14ac:dyDescent="0.2">
      <c r="A45" s="131"/>
      <c r="B45" s="132"/>
      <c r="C45" s="133"/>
      <c r="D45" s="72"/>
      <c r="E45" s="105"/>
      <c r="F45" s="105"/>
      <c r="G45" s="30"/>
      <c r="H45" s="31"/>
      <c r="I45" s="24">
        <f t="shared" si="1"/>
        <v>0</v>
      </c>
      <c r="J45" s="31"/>
      <c r="K45" s="31"/>
      <c r="L45" s="31"/>
      <c r="M45" s="31"/>
      <c r="N45" s="26">
        <f t="shared" si="2"/>
        <v>0</v>
      </c>
      <c r="O45" s="25" t="str">
        <f t="shared" si="3"/>
        <v/>
      </c>
      <c r="P45" s="35"/>
      <c r="Q45" s="38">
        <f t="shared" si="4"/>
        <v>0</v>
      </c>
      <c r="T45" s="12" t="str">
        <f t="shared" si="5"/>
        <v/>
      </c>
    </row>
    <row r="46" spans="1:20" ht="24.95" customHeight="1" x14ac:dyDescent="0.2">
      <c r="A46" s="131"/>
      <c r="B46" s="132"/>
      <c r="C46" s="133"/>
      <c r="D46" s="72"/>
      <c r="E46" s="105"/>
      <c r="F46" s="105"/>
      <c r="G46" s="30"/>
      <c r="H46" s="31"/>
      <c r="I46" s="24">
        <f t="shared" si="1"/>
        <v>0</v>
      </c>
      <c r="J46" s="31"/>
      <c r="K46" s="31"/>
      <c r="L46" s="31"/>
      <c r="M46" s="31"/>
      <c r="N46" s="26">
        <f t="shared" si="2"/>
        <v>0</v>
      </c>
      <c r="O46" s="25" t="str">
        <f t="shared" si="3"/>
        <v/>
      </c>
      <c r="P46" s="35"/>
      <c r="Q46" s="38">
        <f t="shared" si="4"/>
        <v>0</v>
      </c>
      <c r="T46" s="12" t="str">
        <f t="shared" si="5"/>
        <v/>
      </c>
    </row>
    <row r="47" spans="1:20" ht="24.95" customHeight="1" x14ac:dyDescent="0.2">
      <c r="A47" s="131"/>
      <c r="B47" s="132"/>
      <c r="C47" s="133"/>
      <c r="D47" s="72"/>
      <c r="E47" s="105"/>
      <c r="F47" s="105"/>
      <c r="G47" s="30"/>
      <c r="H47" s="31"/>
      <c r="I47" s="24">
        <f t="shared" si="1"/>
        <v>0</v>
      </c>
      <c r="J47" s="31"/>
      <c r="K47" s="31"/>
      <c r="L47" s="31"/>
      <c r="M47" s="31"/>
      <c r="N47" s="26">
        <f t="shared" si="2"/>
        <v>0</v>
      </c>
      <c r="O47" s="25" t="str">
        <f t="shared" si="3"/>
        <v/>
      </c>
      <c r="P47" s="35"/>
      <c r="Q47" s="38">
        <f t="shared" si="4"/>
        <v>0</v>
      </c>
      <c r="T47" s="12" t="str">
        <f t="shared" si="5"/>
        <v/>
      </c>
    </row>
    <row r="48" spans="1:20" ht="24.95" customHeight="1" x14ac:dyDescent="0.2">
      <c r="A48" s="131"/>
      <c r="B48" s="132"/>
      <c r="C48" s="133"/>
      <c r="D48" s="72"/>
      <c r="E48" s="105"/>
      <c r="F48" s="105"/>
      <c r="G48" s="30"/>
      <c r="H48" s="31"/>
      <c r="I48" s="24">
        <f t="shared" si="1"/>
        <v>0</v>
      </c>
      <c r="J48" s="31"/>
      <c r="K48" s="31"/>
      <c r="L48" s="31"/>
      <c r="M48" s="31"/>
      <c r="N48" s="26">
        <f t="shared" si="2"/>
        <v>0</v>
      </c>
      <c r="O48" s="25" t="str">
        <f t="shared" si="3"/>
        <v/>
      </c>
      <c r="P48" s="35"/>
      <c r="Q48" s="38">
        <f t="shared" si="4"/>
        <v>0</v>
      </c>
      <c r="T48" s="12" t="str">
        <f t="shared" si="5"/>
        <v/>
      </c>
    </row>
    <row r="49" spans="1:20" ht="24.95" customHeight="1" x14ac:dyDescent="0.2">
      <c r="A49" s="131"/>
      <c r="B49" s="132"/>
      <c r="C49" s="133"/>
      <c r="D49" s="72"/>
      <c r="E49" s="105"/>
      <c r="F49" s="105"/>
      <c r="G49" s="30"/>
      <c r="H49" s="31"/>
      <c r="I49" s="24">
        <f t="shared" si="1"/>
        <v>0</v>
      </c>
      <c r="J49" s="31"/>
      <c r="K49" s="31"/>
      <c r="L49" s="31"/>
      <c r="M49" s="31"/>
      <c r="N49" s="26">
        <f t="shared" si="2"/>
        <v>0</v>
      </c>
      <c r="O49" s="25" t="str">
        <f t="shared" si="3"/>
        <v/>
      </c>
      <c r="P49" s="35"/>
      <c r="Q49" s="38">
        <f t="shared" si="4"/>
        <v>0</v>
      </c>
      <c r="T49" s="12" t="str">
        <f t="shared" si="5"/>
        <v/>
      </c>
    </row>
    <row r="50" spans="1:20" ht="24.95" customHeight="1" x14ac:dyDescent="0.2">
      <c r="A50" s="131"/>
      <c r="B50" s="132"/>
      <c r="C50" s="133"/>
      <c r="D50" s="72"/>
      <c r="E50" s="105"/>
      <c r="F50" s="105"/>
      <c r="G50" s="30"/>
      <c r="H50" s="31"/>
      <c r="I50" s="24">
        <f t="shared" si="1"/>
        <v>0</v>
      </c>
      <c r="J50" s="31"/>
      <c r="K50" s="31"/>
      <c r="L50" s="31"/>
      <c r="M50" s="31"/>
      <c r="N50" s="26">
        <f t="shared" si="2"/>
        <v>0</v>
      </c>
      <c r="O50" s="25" t="str">
        <f t="shared" si="3"/>
        <v/>
      </c>
      <c r="P50" s="35"/>
      <c r="Q50" s="38">
        <f t="shared" si="4"/>
        <v>0</v>
      </c>
      <c r="T50" s="12" t="str">
        <f t="shared" si="5"/>
        <v/>
      </c>
    </row>
    <row r="51" spans="1:20" ht="24.95" customHeight="1" x14ac:dyDescent="0.2">
      <c r="A51" s="131"/>
      <c r="B51" s="132"/>
      <c r="C51" s="133"/>
      <c r="D51" s="72"/>
      <c r="E51" s="105"/>
      <c r="F51" s="105"/>
      <c r="G51" s="30"/>
      <c r="H51" s="31"/>
      <c r="I51" s="24">
        <f t="shared" si="1"/>
        <v>0</v>
      </c>
      <c r="J51" s="31"/>
      <c r="K51" s="31"/>
      <c r="L51" s="31"/>
      <c r="M51" s="31"/>
      <c r="N51" s="26">
        <f t="shared" si="2"/>
        <v>0</v>
      </c>
      <c r="O51" s="25" t="str">
        <f t="shared" si="3"/>
        <v/>
      </c>
      <c r="P51" s="35"/>
      <c r="Q51" s="38">
        <f t="shared" si="4"/>
        <v>0</v>
      </c>
      <c r="T51" s="12" t="str">
        <f t="shared" si="5"/>
        <v/>
      </c>
    </row>
    <row r="52" spans="1:20" ht="24.95" customHeight="1" x14ac:dyDescent="0.2">
      <c r="A52" s="131"/>
      <c r="B52" s="132"/>
      <c r="C52" s="133"/>
      <c r="D52" s="72"/>
      <c r="E52" s="105"/>
      <c r="F52" s="105"/>
      <c r="G52" s="30"/>
      <c r="H52" s="31"/>
      <c r="I52" s="24">
        <f t="shared" si="1"/>
        <v>0</v>
      </c>
      <c r="J52" s="31"/>
      <c r="K52" s="31"/>
      <c r="L52" s="31"/>
      <c r="M52" s="31"/>
      <c r="N52" s="26">
        <f t="shared" si="2"/>
        <v>0</v>
      </c>
      <c r="O52" s="25" t="str">
        <f t="shared" si="3"/>
        <v/>
      </c>
      <c r="P52" s="35"/>
      <c r="Q52" s="38">
        <f t="shared" si="4"/>
        <v>0</v>
      </c>
      <c r="T52" s="12" t="str">
        <f t="shared" si="5"/>
        <v/>
      </c>
    </row>
    <row r="53" spans="1:20" ht="24.95" customHeight="1" x14ac:dyDescent="0.2">
      <c r="A53" s="131"/>
      <c r="B53" s="132"/>
      <c r="C53" s="133"/>
      <c r="D53" s="72"/>
      <c r="E53" s="105"/>
      <c r="F53" s="105"/>
      <c r="G53" s="30"/>
      <c r="H53" s="31"/>
      <c r="I53" s="24">
        <f t="shared" si="1"/>
        <v>0</v>
      </c>
      <c r="J53" s="31"/>
      <c r="K53" s="31"/>
      <c r="L53" s="31"/>
      <c r="M53" s="31"/>
      <c r="N53" s="26">
        <f t="shared" si="2"/>
        <v>0</v>
      </c>
      <c r="O53" s="25" t="str">
        <f t="shared" si="3"/>
        <v/>
      </c>
      <c r="P53" s="35"/>
      <c r="Q53" s="38">
        <f t="shared" si="4"/>
        <v>0</v>
      </c>
      <c r="T53" s="12" t="str">
        <f t="shared" si="5"/>
        <v/>
      </c>
    </row>
    <row r="54" spans="1:20" ht="24.95" customHeight="1" x14ac:dyDescent="0.2">
      <c r="A54" s="131"/>
      <c r="B54" s="132"/>
      <c r="C54" s="133"/>
      <c r="D54" s="72"/>
      <c r="E54" s="105"/>
      <c r="F54" s="105"/>
      <c r="G54" s="30"/>
      <c r="H54" s="31"/>
      <c r="I54" s="24">
        <f t="shared" si="1"/>
        <v>0</v>
      </c>
      <c r="J54" s="31"/>
      <c r="K54" s="31"/>
      <c r="L54" s="31"/>
      <c r="M54" s="31"/>
      <c r="N54" s="26">
        <f t="shared" si="2"/>
        <v>0</v>
      </c>
      <c r="O54" s="25" t="str">
        <f t="shared" si="3"/>
        <v/>
      </c>
      <c r="P54" s="35"/>
      <c r="Q54" s="38">
        <f t="shared" si="4"/>
        <v>0</v>
      </c>
      <c r="T54" s="12" t="str">
        <f t="shared" si="5"/>
        <v/>
      </c>
    </row>
    <row r="55" spans="1:20" ht="24.95" customHeight="1" x14ac:dyDescent="0.2">
      <c r="A55" s="131"/>
      <c r="B55" s="132"/>
      <c r="C55" s="133"/>
      <c r="D55" s="72"/>
      <c r="E55" s="105"/>
      <c r="F55" s="105"/>
      <c r="G55" s="30"/>
      <c r="H55" s="31"/>
      <c r="I55" s="24">
        <f t="shared" si="1"/>
        <v>0</v>
      </c>
      <c r="J55" s="31"/>
      <c r="K55" s="31"/>
      <c r="L55" s="31"/>
      <c r="M55" s="31"/>
      <c r="N55" s="26">
        <f t="shared" si="2"/>
        <v>0</v>
      </c>
      <c r="O55" s="25" t="str">
        <f t="shared" si="3"/>
        <v/>
      </c>
      <c r="P55" s="35"/>
      <c r="Q55" s="38">
        <f t="shared" si="4"/>
        <v>0</v>
      </c>
      <c r="T55" s="12" t="str">
        <f t="shared" si="5"/>
        <v/>
      </c>
    </row>
    <row r="56" spans="1:20" ht="24.95" customHeight="1" x14ac:dyDescent="0.2">
      <c r="A56" s="131"/>
      <c r="B56" s="132"/>
      <c r="C56" s="133"/>
      <c r="D56" s="72"/>
      <c r="E56" s="105"/>
      <c r="F56" s="105"/>
      <c r="G56" s="30"/>
      <c r="H56" s="31"/>
      <c r="I56" s="24">
        <f t="shared" si="1"/>
        <v>0</v>
      </c>
      <c r="J56" s="31"/>
      <c r="K56" s="31"/>
      <c r="L56" s="31"/>
      <c r="M56" s="31"/>
      <c r="N56" s="26">
        <f t="shared" si="2"/>
        <v>0</v>
      </c>
      <c r="O56" s="25" t="str">
        <f t="shared" si="3"/>
        <v/>
      </c>
      <c r="P56" s="35"/>
      <c r="Q56" s="38">
        <f t="shared" si="4"/>
        <v>0</v>
      </c>
      <c r="T56" s="12" t="str">
        <f t="shared" si="5"/>
        <v/>
      </c>
    </row>
    <row r="57" spans="1:20" ht="24.95" customHeight="1" x14ac:dyDescent="0.2">
      <c r="A57" s="131"/>
      <c r="B57" s="132"/>
      <c r="C57" s="133"/>
      <c r="D57" s="72"/>
      <c r="E57" s="105"/>
      <c r="F57" s="105"/>
      <c r="G57" s="30"/>
      <c r="H57" s="31"/>
      <c r="I57" s="24">
        <f t="shared" si="1"/>
        <v>0</v>
      </c>
      <c r="J57" s="31"/>
      <c r="K57" s="31"/>
      <c r="L57" s="31"/>
      <c r="M57" s="31"/>
      <c r="N57" s="26">
        <f t="shared" si="2"/>
        <v>0</v>
      </c>
      <c r="O57" s="25" t="str">
        <f t="shared" si="3"/>
        <v/>
      </c>
      <c r="P57" s="35"/>
      <c r="Q57" s="38">
        <f t="shared" si="4"/>
        <v>0</v>
      </c>
      <c r="T57" s="12" t="str">
        <f t="shared" si="5"/>
        <v/>
      </c>
    </row>
    <row r="58" spans="1:20" ht="24.95" customHeight="1" x14ac:dyDescent="0.2">
      <c r="A58" s="131"/>
      <c r="B58" s="132"/>
      <c r="C58" s="133"/>
      <c r="D58" s="72"/>
      <c r="E58" s="105"/>
      <c r="F58" s="105"/>
      <c r="G58" s="30"/>
      <c r="H58" s="31"/>
      <c r="I58" s="24">
        <f t="shared" si="1"/>
        <v>0</v>
      </c>
      <c r="J58" s="31"/>
      <c r="K58" s="31"/>
      <c r="L58" s="31"/>
      <c r="M58" s="31"/>
      <c r="N58" s="26">
        <f t="shared" si="2"/>
        <v>0</v>
      </c>
      <c r="O58" s="25" t="str">
        <f t="shared" si="3"/>
        <v/>
      </c>
      <c r="P58" s="35"/>
      <c r="Q58" s="38">
        <f t="shared" si="4"/>
        <v>0</v>
      </c>
      <c r="T58" s="12" t="str">
        <f t="shared" si="5"/>
        <v/>
      </c>
    </row>
    <row r="59" spans="1:20" ht="24.95" customHeight="1" x14ac:dyDescent="0.2">
      <c r="A59" s="131"/>
      <c r="B59" s="132"/>
      <c r="C59" s="133"/>
      <c r="D59" s="72"/>
      <c r="E59" s="105"/>
      <c r="F59" s="105"/>
      <c r="G59" s="30"/>
      <c r="H59" s="31"/>
      <c r="I59" s="24">
        <f t="shared" si="1"/>
        <v>0</v>
      </c>
      <c r="J59" s="31"/>
      <c r="K59" s="31"/>
      <c r="L59" s="31"/>
      <c r="M59" s="31"/>
      <c r="N59" s="26">
        <f t="shared" si="2"/>
        <v>0</v>
      </c>
      <c r="O59" s="25" t="str">
        <f t="shared" si="3"/>
        <v/>
      </c>
      <c r="P59" s="35"/>
      <c r="Q59" s="38">
        <f t="shared" si="4"/>
        <v>0</v>
      </c>
      <c r="T59" s="12" t="str">
        <f t="shared" si="5"/>
        <v/>
      </c>
    </row>
    <row r="60" spans="1:20" ht="24.95" customHeight="1" x14ac:dyDescent="0.2">
      <c r="A60" s="131"/>
      <c r="B60" s="132"/>
      <c r="C60" s="133"/>
      <c r="D60" s="72"/>
      <c r="E60" s="105"/>
      <c r="F60" s="105"/>
      <c r="G60" s="30"/>
      <c r="H60" s="31"/>
      <c r="I60" s="24">
        <f t="shared" si="1"/>
        <v>0</v>
      </c>
      <c r="J60" s="31"/>
      <c r="K60" s="31"/>
      <c r="L60" s="31"/>
      <c r="M60" s="31"/>
      <c r="N60" s="26">
        <f t="shared" si="2"/>
        <v>0</v>
      </c>
      <c r="O60" s="25" t="str">
        <f t="shared" si="3"/>
        <v/>
      </c>
      <c r="P60" s="35"/>
      <c r="Q60" s="38">
        <f t="shared" si="4"/>
        <v>0</v>
      </c>
      <c r="T60" s="12" t="str">
        <f t="shared" si="5"/>
        <v/>
      </c>
    </row>
    <row r="61" spans="1:20" ht="24.95" customHeight="1" x14ac:dyDescent="0.2">
      <c r="A61" s="131"/>
      <c r="B61" s="132"/>
      <c r="C61" s="133"/>
      <c r="D61" s="72"/>
      <c r="E61" s="105"/>
      <c r="F61" s="105"/>
      <c r="G61" s="30"/>
      <c r="H61" s="31"/>
      <c r="I61" s="24">
        <f t="shared" si="1"/>
        <v>0</v>
      </c>
      <c r="J61" s="31"/>
      <c r="K61" s="31"/>
      <c r="L61" s="31"/>
      <c r="M61" s="31"/>
      <c r="N61" s="26">
        <f t="shared" si="2"/>
        <v>0</v>
      </c>
      <c r="O61" s="25" t="str">
        <f t="shared" si="3"/>
        <v/>
      </c>
      <c r="P61" s="35"/>
      <c r="Q61" s="38">
        <f t="shared" si="4"/>
        <v>0</v>
      </c>
      <c r="T61" s="12" t="str">
        <f t="shared" si="5"/>
        <v/>
      </c>
    </row>
    <row r="62" spans="1:20" ht="24.95" customHeight="1" x14ac:dyDescent="0.2">
      <c r="A62" s="131"/>
      <c r="B62" s="132"/>
      <c r="C62" s="133"/>
      <c r="D62" s="72"/>
      <c r="E62" s="105"/>
      <c r="F62" s="105"/>
      <c r="G62" s="30"/>
      <c r="H62" s="31"/>
      <c r="I62" s="24">
        <f t="shared" si="1"/>
        <v>0</v>
      </c>
      <c r="J62" s="31"/>
      <c r="K62" s="31"/>
      <c r="L62" s="31"/>
      <c r="M62" s="31"/>
      <c r="N62" s="26">
        <f t="shared" si="2"/>
        <v>0</v>
      </c>
      <c r="O62" s="25" t="str">
        <f t="shared" si="3"/>
        <v/>
      </c>
      <c r="P62" s="35"/>
      <c r="Q62" s="38">
        <f t="shared" si="4"/>
        <v>0</v>
      </c>
      <c r="T62" s="12" t="str">
        <f t="shared" si="5"/>
        <v/>
      </c>
    </row>
    <row r="63" spans="1:20" ht="24.95" customHeight="1" x14ac:dyDescent="0.2">
      <c r="A63" s="131"/>
      <c r="B63" s="132"/>
      <c r="C63" s="133"/>
      <c r="D63" s="72"/>
      <c r="E63" s="105"/>
      <c r="F63" s="105"/>
      <c r="G63" s="30"/>
      <c r="H63" s="31"/>
      <c r="I63" s="24">
        <f t="shared" si="1"/>
        <v>0</v>
      </c>
      <c r="J63" s="31"/>
      <c r="K63" s="31"/>
      <c r="L63" s="31"/>
      <c r="M63" s="31"/>
      <c r="N63" s="26">
        <f t="shared" si="2"/>
        <v>0</v>
      </c>
      <c r="O63" s="25" t="str">
        <f t="shared" si="3"/>
        <v/>
      </c>
      <c r="P63" s="35"/>
      <c r="Q63" s="38">
        <f t="shared" si="4"/>
        <v>0</v>
      </c>
      <c r="T63" s="12" t="str">
        <f t="shared" si="5"/>
        <v/>
      </c>
    </row>
    <row r="64" spans="1:20" ht="24.95" customHeight="1" x14ac:dyDescent="0.2">
      <c r="A64" s="131"/>
      <c r="B64" s="132"/>
      <c r="C64" s="133"/>
      <c r="D64" s="72"/>
      <c r="E64" s="105"/>
      <c r="F64" s="105"/>
      <c r="G64" s="30"/>
      <c r="H64" s="31"/>
      <c r="I64" s="24">
        <f t="shared" si="1"/>
        <v>0</v>
      </c>
      <c r="J64" s="31"/>
      <c r="K64" s="31"/>
      <c r="L64" s="31"/>
      <c r="M64" s="31"/>
      <c r="N64" s="26">
        <f t="shared" si="2"/>
        <v>0</v>
      </c>
      <c r="O64" s="25" t="str">
        <f t="shared" si="3"/>
        <v/>
      </c>
      <c r="P64" s="35"/>
      <c r="Q64" s="38">
        <f t="shared" si="4"/>
        <v>0</v>
      </c>
      <c r="T64" s="12" t="str">
        <f t="shared" si="5"/>
        <v/>
      </c>
    </row>
    <row r="65" spans="1:20" ht="24.95" customHeight="1" x14ac:dyDescent="0.2">
      <c r="A65" s="131"/>
      <c r="B65" s="132"/>
      <c r="C65" s="133"/>
      <c r="D65" s="72"/>
      <c r="E65" s="105"/>
      <c r="F65" s="105"/>
      <c r="G65" s="30"/>
      <c r="H65" s="31"/>
      <c r="I65" s="24">
        <f t="shared" si="1"/>
        <v>0</v>
      </c>
      <c r="J65" s="31"/>
      <c r="K65" s="31"/>
      <c r="L65" s="31"/>
      <c r="M65" s="31"/>
      <c r="N65" s="26">
        <f t="shared" si="2"/>
        <v>0</v>
      </c>
      <c r="O65" s="25" t="str">
        <f t="shared" si="3"/>
        <v/>
      </c>
      <c r="P65" s="35"/>
      <c r="Q65" s="38">
        <f t="shared" si="4"/>
        <v>0</v>
      </c>
      <c r="T65" s="12" t="str">
        <f t="shared" si="5"/>
        <v/>
      </c>
    </row>
    <row r="66" spans="1:20" ht="24.95" customHeight="1" x14ac:dyDescent="0.2">
      <c r="A66" s="131"/>
      <c r="B66" s="132"/>
      <c r="C66" s="133"/>
      <c r="D66" s="72"/>
      <c r="E66" s="105"/>
      <c r="F66" s="105"/>
      <c r="G66" s="30"/>
      <c r="H66" s="31"/>
      <c r="I66" s="24">
        <f t="shared" si="1"/>
        <v>0</v>
      </c>
      <c r="J66" s="31"/>
      <c r="K66" s="31"/>
      <c r="L66" s="31"/>
      <c r="M66" s="31"/>
      <c r="N66" s="26">
        <f t="shared" si="2"/>
        <v>0</v>
      </c>
      <c r="O66" s="25" t="str">
        <f t="shared" si="3"/>
        <v/>
      </c>
      <c r="P66" s="35"/>
      <c r="Q66" s="38">
        <f t="shared" si="4"/>
        <v>0</v>
      </c>
      <c r="T66" s="12" t="str">
        <f t="shared" si="5"/>
        <v/>
      </c>
    </row>
    <row r="67" spans="1:20" ht="24.95" customHeight="1" x14ac:dyDescent="0.2">
      <c r="A67" s="131"/>
      <c r="B67" s="132"/>
      <c r="C67" s="133"/>
      <c r="D67" s="72"/>
      <c r="E67" s="105"/>
      <c r="F67" s="105"/>
      <c r="G67" s="30"/>
      <c r="H67" s="31"/>
      <c r="I67" s="24">
        <f t="shared" si="1"/>
        <v>0</v>
      </c>
      <c r="J67" s="31"/>
      <c r="K67" s="31"/>
      <c r="L67" s="31"/>
      <c r="M67" s="31"/>
      <c r="N67" s="26">
        <f t="shared" si="2"/>
        <v>0</v>
      </c>
      <c r="O67" s="25" t="str">
        <f t="shared" si="3"/>
        <v/>
      </c>
      <c r="P67" s="35"/>
      <c r="Q67" s="38">
        <f t="shared" si="4"/>
        <v>0</v>
      </c>
      <c r="T67" s="12" t="str">
        <f t="shared" si="5"/>
        <v/>
      </c>
    </row>
    <row r="68" spans="1:20" ht="24.95" customHeight="1" x14ac:dyDescent="0.2">
      <c r="A68" s="131"/>
      <c r="B68" s="132"/>
      <c r="C68" s="133"/>
      <c r="D68" s="72"/>
      <c r="E68" s="105"/>
      <c r="F68" s="105"/>
      <c r="G68" s="30"/>
      <c r="H68" s="31"/>
      <c r="I68" s="24">
        <f t="shared" si="1"/>
        <v>0</v>
      </c>
      <c r="J68" s="31"/>
      <c r="K68" s="31"/>
      <c r="L68" s="31"/>
      <c r="M68" s="31"/>
      <c r="N68" s="26">
        <f t="shared" si="2"/>
        <v>0</v>
      </c>
      <c r="O68" s="25" t="str">
        <f t="shared" si="3"/>
        <v/>
      </c>
      <c r="P68" s="35"/>
      <c r="Q68" s="38">
        <f t="shared" si="4"/>
        <v>0</v>
      </c>
      <c r="T68" s="12" t="str">
        <f t="shared" si="5"/>
        <v/>
      </c>
    </row>
    <row r="69" spans="1:20" ht="24.95" customHeight="1" x14ac:dyDescent="0.2">
      <c r="A69" s="131"/>
      <c r="B69" s="132"/>
      <c r="C69" s="133"/>
      <c r="D69" s="72"/>
      <c r="E69" s="105"/>
      <c r="F69" s="105"/>
      <c r="G69" s="30"/>
      <c r="H69" s="31"/>
      <c r="I69" s="24">
        <f t="shared" si="1"/>
        <v>0</v>
      </c>
      <c r="J69" s="31"/>
      <c r="K69" s="31"/>
      <c r="L69" s="31"/>
      <c r="M69" s="31"/>
      <c r="N69" s="26">
        <f t="shared" si="2"/>
        <v>0</v>
      </c>
      <c r="O69" s="25" t="str">
        <f t="shared" si="3"/>
        <v/>
      </c>
      <c r="P69" s="35"/>
      <c r="Q69" s="38">
        <f t="shared" si="4"/>
        <v>0</v>
      </c>
      <c r="T69" s="12" t="str">
        <f t="shared" si="5"/>
        <v/>
      </c>
    </row>
    <row r="70" spans="1:20" ht="24.95" customHeight="1" x14ac:dyDescent="0.2">
      <c r="A70" s="131"/>
      <c r="B70" s="132"/>
      <c r="C70" s="133"/>
      <c r="D70" s="72"/>
      <c r="E70" s="105"/>
      <c r="F70" s="105"/>
      <c r="G70" s="30"/>
      <c r="H70" s="31"/>
      <c r="I70" s="24">
        <f t="shared" si="1"/>
        <v>0</v>
      </c>
      <c r="J70" s="31"/>
      <c r="K70" s="31"/>
      <c r="L70" s="31"/>
      <c r="M70" s="31"/>
      <c r="N70" s="26">
        <f t="shared" si="2"/>
        <v>0</v>
      </c>
      <c r="O70" s="25" t="str">
        <f t="shared" si="3"/>
        <v/>
      </c>
      <c r="P70" s="35"/>
      <c r="Q70" s="38">
        <f t="shared" si="4"/>
        <v>0</v>
      </c>
      <c r="T70" s="12" t="str">
        <f t="shared" si="5"/>
        <v/>
      </c>
    </row>
    <row r="71" spans="1:20" ht="24.95" customHeight="1" x14ac:dyDescent="0.2">
      <c r="A71" s="131"/>
      <c r="B71" s="132"/>
      <c r="C71" s="133"/>
      <c r="D71" s="72"/>
      <c r="E71" s="105"/>
      <c r="F71" s="105"/>
      <c r="G71" s="30"/>
      <c r="H71" s="31"/>
      <c r="I71" s="24">
        <f t="shared" si="1"/>
        <v>0</v>
      </c>
      <c r="J71" s="31"/>
      <c r="K71" s="31"/>
      <c r="L71" s="31"/>
      <c r="M71" s="31"/>
      <c r="N71" s="26">
        <f t="shared" si="2"/>
        <v>0</v>
      </c>
      <c r="O71" s="25" t="str">
        <f t="shared" si="3"/>
        <v/>
      </c>
      <c r="P71" s="35"/>
      <c r="Q71" s="38">
        <f t="shared" si="4"/>
        <v>0</v>
      </c>
      <c r="T71" s="12" t="str">
        <f t="shared" si="5"/>
        <v/>
      </c>
    </row>
    <row r="72" spans="1:20" ht="24.95" customHeight="1" x14ac:dyDescent="0.2">
      <c r="A72" s="131"/>
      <c r="B72" s="132"/>
      <c r="C72" s="133"/>
      <c r="D72" s="72"/>
      <c r="E72" s="105"/>
      <c r="F72" s="105"/>
      <c r="G72" s="30"/>
      <c r="H72" s="31"/>
      <c r="I72" s="24">
        <f t="shared" si="1"/>
        <v>0</v>
      </c>
      <c r="J72" s="31"/>
      <c r="K72" s="31"/>
      <c r="L72" s="31"/>
      <c r="M72" s="31"/>
      <c r="N72" s="26">
        <f t="shared" si="2"/>
        <v>0</v>
      </c>
      <c r="O72" s="25" t="str">
        <f t="shared" si="3"/>
        <v/>
      </c>
      <c r="P72" s="35"/>
      <c r="Q72" s="38">
        <f t="shared" si="4"/>
        <v>0</v>
      </c>
      <c r="T72" s="12" t="str">
        <f t="shared" si="5"/>
        <v/>
      </c>
    </row>
    <row r="73" spans="1:20" ht="24.95" customHeight="1" x14ac:dyDescent="0.2">
      <c r="A73" s="131"/>
      <c r="B73" s="132"/>
      <c r="C73" s="133"/>
      <c r="D73" s="72"/>
      <c r="E73" s="105"/>
      <c r="F73" s="105"/>
      <c r="G73" s="30"/>
      <c r="H73" s="31"/>
      <c r="I73" s="24">
        <f t="shared" si="1"/>
        <v>0</v>
      </c>
      <c r="J73" s="31"/>
      <c r="K73" s="31"/>
      <c r="L73" s="31"/>
      <c r="M73" s="31"/>
      <c r="N73" s="26">
        <f t="shared" si="2"/>
        <v>0</v>
      </c>
      <c r="O73" s="25" t="str">
        <f t="shared" si="3"/>
        <v/>
      </c>
      <c r="P73" s="35"/>
      <c r="Q73" s="38">
        <f t="shared" si="4"/>
        <v>0</v>
      </c>
      <c r="T73" s="12" t="str">
        <f t="shared" si="5"/>
        <v/>
      </c>
    </row>
    <row r="74" spans="1:20" ht="24.95" customHeight="1" x14ac:dyDescent="0.2">
      <c r="A74" s="131"/>
      <c r="B74" s="132"/>
      <c r="C74" s="133"/>
      <c r="D74" s="72"/>
      <c r="E74" s="105"/>
      <c r="F74" s="105"/>
      <c r="G74" s="30"/>
      <c r="H74" s="31"/>
      <c r="I74" s="24">
        <f t="shared" si="1"/>
        <v>0</v>
      </c>
      <c r="J74" s="31"/>
      <c r="K74" s="31"/>
      <c r="L74" s="31"/>
      <c r="M74" s="31"/>
      <c r="N74" s="26">
        <f t="shared" si="2"/>
        <v>0</v>
      </c>
      <c r="O74" s="25" t="str">
        <f t="shared" si="3"/>
        <v/>
      </c>
      <c r="P74" s="35"/>
      <c r="Q74" s="38">
        <f t="shared" si="4"/>
        <v>0</v>
      </c>
      <c r="T74" s="12" t="str">
        <f t="shared" si="5"/>
        <v/>
      </c>
    </row>
    <row r="75" spans="1:20" ht="24.95" customHeight="1" x14ac:dyDescent="0.2">
      <c r="A75" s="131"/>
      <c r="B75" s="132"/>
      <c r="C75" s="133"/>
      <c r="D75" s="72"/>
      <c r="E75" s="105"/>
      <c r="F75" s="105"/>
      <c r="G75" s="30"/>
      <c r="H75" s="31"/>
      <c r="I75" s="24">
        <f t="shared" si="1"/>
        <v>0</v>
      </c>
      <c r="J75" s="31"/>
      <c r="K75" s="31"/>
      <c r="L75" s="31"/>
      <c r="M75" s="31"/>
      <c r="N75" s="26">
        <f t="shared" si="2"/>
        <v>0</v>
      </c>
      <c r="O75" s="25" t="str">
        <f t="shared" si="3"/>
        <v/>
      </c>
      <c r="P75" s="35"/>
      <c r="Q75" s="38">
        <f t="shared" si="4"/>
        <v>0</v>
      </c>
      <c r="T75" s="12" t="str">
        <f t="shared" si="5"/>
        <v/>
      </c>
    </row>
    <row r="76" spans="1:20" ht="24.95" customHeight="1" x14ac:dyDescent="0.2">
      <c r="A76" s="131"/>
      <c r="B76" s="132"/>
      <c r="C76" s="133"/>
      <c r="D76" s="72"/>
      <c r="E76" s="105"/>
      <c r="F76" s="105"/>
      <c r="G76" s="30"/>
      <c r="H76" s="31"/>
      <c r="I76" s="24">
        <f t="shared" si="1"/>
        <v>0</v>
      </c>
      <c r="J76" s="31"/>
      <c r="K76" s="31"/>
      <c r="L76" s="31"/>
      <c r="M76" s="31"/>
      <c r="N76" s="26">
        <f t="shared" si="2"/>
        <v>0</v>
      </c>
      <c r="O76" s="25" t="str">
        <f t="shared" si="3"/>
        <v/>
      </c>
      <c r="P76" s="35"/>
      <c r="Q76" s="38">
        <f t="shared" si="4"/>
        <v>0</v>
      </c>
      <c r="T76" s="12" t="str">
        <f t="shared" si="5"/>
        <v/>
      </c>
    </row>
    <row r="77" spans="1:20" ht="24.95" customHeight="1" x14ac:dyDescent="0.2">
      <c r="A77" s="131"/>
      <c r="B77" s="132"/>
      <c r="C77" s="133"/>
      <c r="D77" s="72"/>
      <c r="E77" s="105"/>
      <c r="F77" s="105"/>
      <c r="G77" s="30"/>
      <c r="H77" s="31"/>
      <c r="I77" s="24">
        <f t="shared" si="1"/>
        <v>0</v>
      </c>
      <c r="J77" s="31"/>
      <c r="K77" s="31"/>
      <c r="L77" s="31"/>
      <c r="M77" s="31"/>
      <c r="N77" s="26">
        <f t="shared" si="2"/>
        <v>0</v>
      </c>
      <c r="O77" s="25" t="str">
        <f t="shared" si="3"/>
        <v/>
      </c>
      <c r="P77" s="35"/>
      <c r="Q77" s="38">
        <f t="shared" si="4"/>
        <v>0</v>
      </c>
      <c r="T77" s="12" t="str">
        <f t="shared" si="5"/>
        <v/>
      </c>
    </row>
    <row r="78" spans="1:20" ht="24.95" customHeight="1" x14ac:dyDescent="0.2">
      <c r="A78" s="131"/>
      <c r="B78" s="132"/>
      <c r="C78" s="133"/>
      <c r="D78" s="72"/>
      <c r="E78" s="105"/>
      <c r="F78" s="105"/>
      <c r="G78" s="30"/>
      <c r="H78" s="31"/>
      <c r="I78" s="24">
        <f t="shared" si="1"/>
        <v>0</v>
      </c>
      <c r="J78" s="31"/>
      <c r="K78" s="31"/>
      <c r="L78" s="31"/>
      <c r="M78" s="31"/>
      <c r="N78" s="26">
        <f t="shared" si="2"/>
        <v>0</v>
      </c>
      <c r="O78" s="25" t="str">
        <f t="shared" si="3"/>
        <v/>
      </c>
      <c r="P78" s="35"/>
      <c r="Q78" s="38">
        <f t="shared" si="4"/>
        <v>0</v>
      </c>
      <c r="T78" s="12" t="str">
        <f t="shared" si="5"/>
        <v/>
      </c>
    </row>
    <row r="79" spans="1:20" ht="24.95" customHeight="1" x14ac:dyDescent="0.2">
      <c r="A79" s="131"/>
      <c r="B79" s="132"/>
      <c r="C79" s="133"/>
      <c r="D79" s="72"/>
      <c r="E79" s="105"/>
      <c r="F79" s="105"/>
      <c r="G79" s="30"/>
      <c r="H79" s="31"/>
      <c r="I79" s="24">
        <f t="shared" si="1"/>
        <v>0</v>
      </c>
      <c r="J79" s="31"/>
      <c r="K79" s="31"/>
      <c r="L79" s="31"/>
      <c r="M79" s="31"/>
      <c r="N79" s="26">
        <f t="shared" si="2"/>
        <v>0</v>
      </c>
      <c r="O79" s="25" t="str">
        <f t="shared" si="3"/>
        <v/>
      </c>
      <c r="P79" s="35"/>
      <c r="Q79" s="38">
        <f t="shared" si="4"/>
        <v>0</v>
      </c>
      <c r="T79" s="12" t="str">
        <f t="shared" si="5"/>
        <v/>
      </c>
    </row>
    <row r="80" spans="1:20" ht="24.95" customHeight="1" x14ac:dyDescent="0.2">
      <c r="A80" s="131"/>
      <c r="B80" s="132"/>
      <c r="C80" s="133"/>
      <c r="D80" s="72"/>
      <c r="E80" s="105"/>
      <c r="F80" s="105"/>
      <c r="G80" s="30"/>
      <c r="H80" s="31"/>
      <c r="I80" s="24">
        <f t="shared" si="1"/>
        <v>0</v>
      </c>
      <c r="J80" s="31"/>
      <c r="K80" s="31"/>
      <c r="L80" s="31"/>
      <c r="M80" s="31"/>
      <c r="N80" s="26">
        <f t="shared" si="2"/>
        <v>0</v>
      </c>
      <c r="O80" s="25" t="str">
        <f t="shared" si="3"/>
        <v/>
      </c>
      <c r="P80" s="35"/>
      <c r="Q80" s="38">
        <f t="shared" si="4"/>
        <v>0</v>
      </c>
      <c r="T80" s="12" t="str">
        <f t="shared" si="5"/>
        <v/>
      </c>
    </row>
    <row r="81" spans="1:20" ht="24.95" customHeight="1" x14ac:dyDescent="0.2">
      <c r="A81" s="131"/>
      <c r="B81" s="132"/>
      <c r="C81" s="133"/>
      <c r="D81" s="72"/>
      <c r="E81" s="105"/>
      <c r="F81" s="105"/>
      <c r="G81" s="30"/>
      <c r="H81" s="31"/>
      <c r="I81" s="24">
        <f t="shared" si="1"/>
        <v>0</v>
      </c>
      <c r="J81" s="31"/>
      <c r="K81" s="31"/>
      <c r="L81" s="31"/>
      <c r="M81" s="31"/>
      <c r="N81" s="26">
        <f t="shared" si="2"/>
        <v>0</v>
      </c>
      <c r="O81" s="25" t="str">
        <f t="shared" si="3"/>
        <v/>
      </c>
      <c r="P81" s="35"/>
      <c r="Q81" s="38">
        <f t="shared" si="4"/>
        <v>0</v>
      </c>
      <c r="T81" s="12" t="str">
        <f t="shared" si="5"/>
        <v/>
      </c>
    </row>
    <row r="82" spans="1:20" ht="24.95" customHeight="1" x14ac:dyDescent="0.2">
      <c r="A82" s="131"/>
      <c r="B82" s="132"/>
      <c r="C82" s="133"/>
      <c r="D82" s="72"/>
      <c r="E82" s="105"/>
      <c r="F82" s="105"/>
      <c r="G82" s="30"/>
      <c r="H82" s="31"/>
      <c r="I82" s="24">
        <f t="shared" si="1"/>
        <v>0</v>
      </c>
      <c r="J82" s="31"/>
      <c r="K82" s="31"/>
      <c r="L82" s="31"/>
      <c r="M82" s="31"/>
      <c r="N82" s="26">
        <f t="shared" si="2"/>
        <v>0</v>
      </c>
      <c r="O82" s="25" t="str">
        <f t="shared" si="3"/>
        <v/>
      </c>
      <c r="P82" s="35"/>
      <c r="Q82" s="38">
        <f t="shared" si="4"/>
        <v>0</v>
      </c>
      <c r="T82" s="12" t="str">
        <f t="shared" si="5"/>
        <v/>
      </c>
    </row>
    <row r="83" spans="1:20" ht="24.95" customHeight="1" x14ac:dyDescent="0.2">
      <c r="A83" s="131"/>
      <c r="B83" s="132"/>
      <c r="C83" s="133"/>
      <c r="D83" s="72"/>
      <c r="E83" s="105"/>
      <c r="F83" s="105"/>
      <c r="G83" s="30"/>
      <c r="H83" s="31"/>
      <c r="I83" s="24">
        <f t="shared" si="1"/>
        <v>0</v>
      </c>
      <c r="J83" s="31"/>
      <c r="K83" s="31"/>
      <c r="L83" s="31"/>
      <c r="M83" s="31"/>
      <c r="N83" s="26">
        <f t="shared" si="2"/>
        <v>0</v>
      </c>
      <c r="O83" s="25" t="str">
        <f t="shared" si="3"/>
        <v/>
      </c>
      <c r="P83" s="35"/>
      <c r="Q83" s="38">
        <f t="shared" si="4"/>
        <v>0</v>
      </c>
      <c r="T83" s="12" t="str">
        <f t="shared" si="5"/>
        <v/>
      </c>
    </row>
    <row r="84" spans="1:20" ht="24.95" customHeight="1" x14ac:dyDescent="0.2">
      <c r="A84" s="131"/>
      <c r="B84" s="132"/>
      <c r="C84" s="133"/>
      <c r="D84" s="72"/>
      <c r="E84" s="105"/>
      <c r="F84" s="105"/>
      <c r="G84" s="30"/>
      <c r="H84" s="31"/>
      <c r="I84" s="24">
        <f t="shared" ref="I84:I129" si="6">ROUNDDOWN(G84*H84,2)</f>
        <v>0</v>
      </c>
      <c r="J84" s="31"/>
      <c r="K84" s="31"/>
      <c r="L84" s="31"/>
      <c r="M84" s="31"/>
      <c r="N84" s="26">
        <f t="shared" ref="N84:N129" si="7">SUM(J84:M84)</f>
        <v>0</v>
      </c>
      <c r="O84" s="25" t="str">
        <f t="shared" ref="O84:O129" si="8">IF(ROUNDDOWN(G84*H84,2)-ROUNDDOWN(SUM(J84:M84),2)=0,"","zlý súčet")</f>
        <v/>
      </c>
      <c r="P84" s="35"/>
      <c r="Q84" s="38">
        <f t="shared" ref="Q84:Q129" si="9">N84-P84</f>
        <v>0</v>
      </c>
      <c r="T84" s="12" t="str">
        <f t="shared" ref="T84:T129" si="10">IF(AND(I84&gt;0,OR(E84="",D84="",F84="")),"nekorektne zadané údaje","")</f>
        <v/>
      </c>
    </row>
    <row r="85" spans="1:20" ht="24.95" customHeight="1" x14ac:dyDescent="0.2">
      <c r="A85" s="131"/>
      <c r="B85" s="132"/>
      <c r="C85" s="133"/>
      <c r="D85" s="72"/>
      <c r="E85" s="105"/>
      <c r="F85" s="105"/>
      <c r="G85" s="30"/>
      <c r="H85" s="31"/>
      <c r="I85" s="24">
        <f t="shared" si="6"/>
        <v>0</v>
      </c>
      <c r="J85" s="31"/>
      <c r="K85" s="31"/>
      <c r="L85" s="31"/>
      <c r="M85" s="31"/>
      <c r="N85" s="26">
        <f t="shared" si="7"/>
        <v>0</v>
      </c>
      <c r="O85" s="25" t="str">
        <f t="shared" si="8"/>
        <v/>
      </c>
      <c r="P85" s="35"/>
      <c r="Q85" s="38">
        <f t="shared" si="9"/>
        <v>0</v>
      </c>
      <c r="T85" s="12" t="str">
        <f t="shared" si="10"/>
        <v/>
      </c>
    </row>
    <row r="86" spans="1:20" ht="24.95" customHeight="1" x14ac:dyDescent="0.2">
      <c r="A86" s="131"/>
      <c r="B86" s="132"/>
      <c r="C86" s="133"/>
      <c r="D86" s="72"/>
      <c r="E86" s="105"/>
      <c r="F86" s="105"/>
      <c r="G86" s="30"/>
      <c r="H86" s="31"/>
      <c r="I86" s="24">
        <f t="shared" si="6"/>
        <v>0</v>
      </c>
      <c r="J86" s="31"/>
      <c r="K86" s="31"/>
      <c r="L86" s="31"/>
      <c r="M86" s="31"/>
      <c r="N86" s="26">
        <f t="shared" si="7"/>
        <v>0</v>
      </c>
      <c r="O86" s="25" t="str">
        <f t="shared" si="8"/>
        <v/>
      </c>
      <c r="P86" s="35"/>
      <c r="Q86" s="38">
        <f t="shared" si="9"/>
        <v>0</v>
      </c>
      <c r="T86" s="12" t="str">
        <f t="shared" si="10"/>
        <v/>
      </c>
    </row>
    <row r="87" spans="1:20" ht="24.95" customHeight="1" x14ac:dyDescent="0.2">
      <c r="A87" s="131"/>
      <c r="B87" s="132"/>
      <c r="C87" s="133"/>
      <c r="D87" s="72"/>
      <c r="E87" s="105"/>
      <c r="F87" s="105"/>
      <c r="G87" s="30"/>
      <c r="H87" s="31"/>
      <c r="I87" s="24">
        <f t="shared" si="6"/>
        <v>0</v>
      </c>
      <c r="J87" s="31"/>
      <c r="K87" s="31"/>
      <c r="L87" s="31"/>
      <c r="M87" s="31"/>
      <c r="N87" s="26">
        <f t="shared" si="7"/>
        <v>0</v>
      </c>
      <c r="O87" s="25" t="str">
        <f t="shared" si="8"/>
        <v/>
      </c>
      <c r="P87" s="35"/>
      <c r="Q87" s="38">
        <f t="shared" si="9"/>
        <v>0</v>
      </c>
      <c r="T87" s="12" t="str">
        <f t="shared" si="10"/>
        <v/>
      </c>
    </row>
    <row r="88" spans="1:20" ht="24.95" customHeight="1" x14ac:dyDescent="0.2">
      <c r="A88" s="131"/>
      <c r="B88" s="132"/>
      <c r="C88" s="133"/>
      <c r="D88" s="72"/>
      <c r="E88" s="105"/>
      <c r="F88" s="105"/>
      <c r="G88" s="30"/>
      <c r="H88" s="31"/>
      <c r="I88" s="24">
        <f t="shared" si="6"/>
        <v>0</v>
      </c>
      <c r="J88" s="31"/>
      <c r="K88" s="31"/>
      <c r="L88" s="31"/>
      <c r="M88" s="31"/>
      <c r="N88" s="26">
        <f t="shared" si="7"/>
        <v>0</v>
      </c>
      <c r="O88" s="25" t="str">
        <f t="shared" si="8"/>
        <v/>
      </c>
      <c r="P88" s="35"/>
      <c r="Q88" s="38">
        <f t="shared" si="9"/>
        <v>0</v>
      </c>
      <c r="T88" s="12" t="str">
        <f t="shared" si="10"/>
        <v/>
      </c>
    </row>
    <row r="89" spans="1:20" ht="24.95" customHeight="1" x14ac:dyDescent="0.2">
      <c r="A89" s="131"/>
      <c r="B89" s="132"/>
      <c r="C89" s="133"/>
      <c r="D89" s="72"/>
      <c r="E89" s="105"/>
      <c r="F89" s="105"/>
      <c r="G89" s="30"/>
      <c r="H89" s="31"/>
      <c r="I89" s="24">
        <f t="shared" si="6"/>
        <v>0</v>
      </c>
      <c r="J89" s="31"/>
      <c r="K89" s="31"/>
      <c r="L89" s="31"/>
      <c r="M89" s="31"/>
      <c r="N89" s="26">
        <f t="shared" si="7"/>
        <v>0</v>
      </c>
      <c r="O89" s="25" t="str">
        <f t="shared" si="8"/>
        <v/>
      </c>
      <c r="P89" s="35"/>
      <c r="Q89" s="38">
        <f t="shared" si="9"/>
        <v>0</v>
      </c>
      <c r="T89" s="12" t="str">
        <f t="shared" si="10"/>
        <v/>
      </c>
    </row>
    <row r="90" spans="1:20" ht="24.95" customHeight="1" x14ac:dyDescent="0.2">
      <c r="A90" s="131"/>
      <c r="B90" s="132"/>
      <c r="C90" s="133"/>
      <c r="D90" s="72"/>
      <c r="E90" s="105"/>
      <c r="F90" s="105"/>
      <c r="G90" s="30"/>
      <c r="H90" s="31"/>
      <c r="I90" s="24">
        <f t="shared" si="6"/>
        <v>0</v>
      </c>
      <c r="J90" s="31"/>
      <c r="K90" s="31"/>
      <c r="L90" s="31"/>
      <c r="M90" s="31"/>
      <c r="N90" s="26">
        <f t="shared" si="7"/>
        <v>0</v>
      </c>
      <c r="O90" s="25" t="str">
        <f t="shared" si="8"/>
        <v/>
      </c>
      <c r="P90" s="35"/>
      <c r="Q90" s="38">
        <f t="shared" si="9"/>
        <v>0</v>
      </c>
      <c r="T90" s="12" t="str">
        <f t="shared" si="10"/>
        <v/>
      </c>
    </row>
    <row r="91" spans="1:20" ht="24.95" customHeight="1" x14ac:dyDescent="0.2">
      <c r="A91" s="131"/>
      <c r="B91" s="132"/>
      <c r="C91" s="133"/>
      <c r="D91" s="72"/>
      <c r="E91" s="105"/>
      <c r="F91" s="105"/>
      <c r="G91" s="30"/>
      <c r="H91" s="31"/>
      <c r="I91" s="24">
        <f t="shared" si="6"/>
        <v>0</v>
      </c>
      <c r="J91" s="31"/>
      <c r="K91" s="31"/>
      <c r="L91" s="31"/>
      <c r="M91" s="31"/>
      <c r="N91" s="26">
        <f t="shared" si="7"/>
        <v>0</v>
      </c>
      <c r="O91" s="25" t="str">
        <f t="shared" si="8"/>
        <v/>
      </c>
      <c r="P91" s="35"/>
      <c r="Q91" s="38">
        <f t="shared" si="9"/>
        <v>0</v>
      </c>
      <c r="T91" s="12" t="str">
        <f t="shared" si="10"/>
        <v/>
      </c>
    </row>
    <row r="92" spans="1:20" ht="24.95" customHeight="1" x14ac:dyDescent="0.2">
      <c r="A92" s="131"/>
      <c r="B92" s="132"/>
      <c r="C92" s="133"/>
      <c r="D92" s="72"/>
      <c r="E92" s="105"/>
      <c r="F92" s="105"/>
      <c r="G92" s="30"/>
      <c r="H92" s="31"/>
      <c r="I92" s="24">
        <f t="shared" si="6"/>
        <v>0</v>
      </c>
      <c r="J92" s="31"/>
      <c r="K92" s="31"/>
      <c r="L92" s="31"/>
      <c r="M92" s="31"/>
      <c r="N92" s="26">
        <f t="shared" si="7"/>
        <v>0</v>
      </c>
      <c r="O92" s="25" t="str">
        <f t="shared" si="8"/>
        <v/>
      </c>
      <c r="P92" s="35"/>
      <c r="Q92" s="38">
        <f t="shared" si="9"/>
        <v>0</v>
      </c>
      <c r="T92" s="12" t="str">
        <f t="shared" si="10"/>
        <v/>
      </c>
    </row>
    <row r="93" spans="1:20" ht="24.95" customHeight="1" x14ac:dyDescent="0.2">
      <c r="A93" s="131"/>
      <c r="B93" s="132"/>
      <c r="C93" s="133"/>
      <c r="D93" s="72"/>
      <c r="E93" s="105"/>
      <c r="F93" s="105"/>
      <c r="G93" s="30"/>
      <c r="H93" s="31"/>
      <c r="I93" s="24">
        <f t="shared" si="6"/>
        <v>0</v>
      </c>
      <c r="J93" s="31"/>
      <c r="K93" s="31"/>
      <c r="L93" s="31"/>
      <c r="M93" s="31"/>
      <c r="N93" s="26">
        <f t="shared" si="7"/>
        <v>0</v>
      </c>
      <c r="O93" s="25" t="str">
        <f t="shared" si="8"/>
        <v/>
      </c>
      <c r="P93" s="35"/>
      <c r="Q93" s="38">
        <f t="shared" si="9"/>
        <v>0</v>
      </c>
      <c r="T93" s="12" t="str">
        <f t="shared" si="10"/>
        <v/>
      </c>
    </row>
    <row r="94" spans="1:20" ht="24.95" customHeight="1" x14ac:dyDescent="0.2">
      <c r="A94" s="131"/>
      <c r="B94" s="132"/>
      <c r="C94" s="133"/>
      <c r="D94" s="72"/>
      <c r="E94" s="105"/>
      <c r="F94" s="105"/>
      <c r="G94" s="30"/>
      <c r="H94" s="31"/>
      <c r="I94" s="24">
        <f t="shared" si="6"/>
        <v>0</v>
      </c>
      <c r="J94" s="31"/>
      <c r="K94" s="31"/>
      <c r="L94" s="31"/>
      <c r="M94" s="31"/>
      <c r="N94" s="26">
        <f t="shared" si="7"/>
        <v>0</v>
      </c>
      <c r="O94" s="25" t="str">
        <f t="shared" si="8"/>
        <v/>
      </c>
      <c r="P94" s="35"/>
      <c r="Q94" s="38">
        <f t="shared" si="9"/>
        <v>0</v>
      </c>
      <c r="T94" s="12" t="str">
        <f t="shared" si="10"/>
        <v/>
      </c>
    </row>
    <row r="95" spans="1:20" ht="24.95" customHeight="1" x14ac:dyDescent="0.2">
      <c r="A95" s="131"/>
      <c r="B95" s="132"/>
      <c r="C95" s="133"/>
      <c r="D95" s="72"/>
      <c r="E95" s="105"/>
      <c r="F95" s="105"/>
      <c r="G95" s="30"/>
      <c r="H95" s="31"/>
      <c r="I95" s="24">
        <f t="shared" si="6"/>
        <v>0</v>
      </c>
      <c r="J95" s="31"/>
      <c r="K95" s="31"/>
      <c r="L95" s="31"/>
      <c r="M95" s="31"/>
      <c r="N95" s="26">
        <f t="shared" si="7"/>
        <v>0</v>
      </c>
      <c r="O95" s="25" t="str">
        <f t="shared" si="8"/>
        <v/>
      </c>
      <c r="P95" s="35"/>
      <c r="Q95" s="38">
        <f t="shared" si="9"/>
        <v>0</v>
      </c>
      <c r="T95" s="12" t="str">
        <f t="shared" si="10"/>
        <v/>
      </c>
    </row>
    <row r="96" spans="1:20" ht="24.95" customHeight="1" x14ac:dyDescent="0.2">
      <c r="A96" s="131"/>
      <c r="B96" s="132"/>
      <c r="C96" s="133"/>
      <c r="D96" s="72"/>
      <c r="E96" s="105"/>
      <c r="F96" s="105"/>
      <c r="G96" s="30"/>
      <c r="H96" s="31"/>
      <c r="I96" s="24">
        <f t="shared" si="6"/>
        <v>0</v>
      </c>
      <c r="J96" s="31"/>
      <c r="K96" s="31"/>
      <c r="L96" s="31"/>
      <c r="M96" s="31"/>
      <c r="N96" s="26">
        <f t="shared" si="7"/>
        <v>0</v>
      </c>
      <c r="O96" s="25" t="str">
        <f t="shared" si="8"/>
        <v/>
      </c>
      <c r="P96" s="35"/>
      <c r="Q96" s="38">
        <f t="shared" si="9"/>
        <v>0</v>
      </c>
      <c r="T96" s="12" t="str">
        <f t="shared" si="10"/>
        <v/>
      </c>
    </row>
    <row r="97" spans="1:20" ht="24.95" customHeight="1" x14ac:dyDescent="0.2">
      <c r="A97" s="131"/>
      <c r="B97" s="132"/>
      <c r="C97" s="133"/>
      <c r="D97" s="72"/>
      <c r="E97" s="105"/>
      <c r="F97" s="105"/>
      <c r="G97" s="30"/>
      <c r="H97" s="31"/>
      <c r="I97" s="24">
        <f t="shared" si="6"/>
        <v>0</v>
      </c>
      <c r="J97" s="31"/>
      <c r="K97" s="31"/>
      <c r="L97" s="31"/>
      <c r="M97" s="31"/>
      <c r="N97" s="26">
        <f t="shared" si="7"/>
        <v>0</v>
      </c>
      <c r="O97" s="25" t="str">
        <f t="shared" si="8"/>
        <v/>
      </c>
      <c r="P97" s="35"/>
      <c r="Q97" s="38">
        <f t="shared" si="9"/>
        <v>0</v>
      </c>
      <c r="T97" s="12" t="str">
        <f t="shared" si="10"/>
        <v/>
      </c>
    </row>
    <row r="98" spans="1:20" ht="24.95" customHeight="1" x14ac:dyDescent="0.2">
      <c r="A98" s="131"/>
      <c r="B98" s="132"/>
      <c r="C98" s="133"/>
      <c r="D98" s="72"/>
      <c r="E98" s="105"/>
      <c r="F98" s="105"/>
      <c r="G98" s="30"/>
      <c r="H98" s="31"/>
      <c r="I98" s="24">
        <f t="shared" si="6"/>
        <v>0</v>
      </c>
      <c r="J98" s="31"/>
      <c r="K98" s="31"/>
      <c r="L98" s="31"/>
      <c r="M98" s="31"/>
      <c r="N98" s="26">
        <f t="shared" si="7"/>
        <v>0</v>
      </c>
      <c r="O98" s="25" t="str">
        <f t="shared" si="8"/>
        <v/>
      </c>
      <c r="P98" s="35"/>
      <c r="Q98" s="38">
        <f t="shared" si="9"/>
        <v>0</v>
      </c>
      <c r="T98" s="12" t="str">
        <f t="shared" si="10"/>
        <v/>
      </c>
    </row>
    <row r="99" spans="1:20" ht="24.95" customHeight="1" x14ac:dyDescent="0.2">
      <c r="A99" s="131"/>
      <c r="B99" s="132"/>
      <c r="C99" s="133"/>
      <c r="D99" s="72"/>
      <c r="E99" s="105"/>
      <c r="F99" s="105"/>
      <c r="G99" s="30"/>
      <c r="H99" s="31"/>
      <c r="I99" s="24">
        <f t="shared" si="6"/>
        <v>0</v>
      </c>
      <c r="J99" s="31"/>
      <c r="K99" s="31"/>
      <c r="L99" s="31"/>
      <c r="M99" s="31"/>
      <c r="N99" s="26">
        <f t="shared" si="7"/>
        <v>0</v>
      </c>
      <c r="O99" s="25" t="str">
        <f t="shared" si="8"/>
        <v/>
      </c>
      <c r="P99" s="35"/>
      <c r="Q99" s="38">
        <f t="shared" si="9"/>
        <v>0</v>
      </c>
      <c r="T99" s="12" t="str">
        <f t="shared" si="10"/>
        <v/>
      </c>
    </row>
    <row r="100" spans="1:20" ht="24.95" customHeight="1" x14ac:dyDescent="0.2">
      <c r="A100" s="131"/>
      <c r="B100" s="132"/>
      <c r="C100" s="133"/>
      <c r="D100" s="72"/>
      <c r="E100" s="105"/>
      <c r="F100" s="105"/>
      <c r="G100" s="30"/>
      <c r="H100" s="31"/>
      <c r="I100" s="24">
        <f t="shared" si="6"/>
        <v>0</v>
      </c>
      <c r="J100" s="31"/>
      <c r="K100" s="31"/>
      <c r="L100" s="31"/>
      <c r="M100" s="31"/>
      <c r="N100" s="26">
        <f t="shared" si="7"/>
        <v>0</v>
      </c>
      <c r="O100" s="25" t="str">
        <f t="shared" si="8"/>
        <v/>
      </c>
      <c r="P100" s="35"/>
      <c r="Q100" s="38">
        <f t="shared" si="9"/>
        <v>0</v>
      </c>
      <c r="T100" s="12" t="str">
        <f t="shared" si="10"/>
        <v/>
      </c>
    </row>
    <row r="101" spans="1:20" ht="24.95" customHeight="1" x14ac:dyDescent="0.2">
      <c r="A101" s="131"/>
      <c r="B101" s="132"/>
      <c r="C101" s="133"/>
      <c r="D101" s="72"/>
      <c r="E101" s="105"/>
      <c r="F101" s="105"/>
      <c r="G101" s="30"/>
      <c r="H101" s="31"/>
      <c r="I101" s="24">
        <f t="shared" si="6"/>
        <v>0</v>
      </c>
      <c r="J101" s="31"/>
      <c r="K101" s="31"/>
      <c r="L101" s="31"/>
      <c r="M101" s="31"/>
      <c r="N101" s="26">
        <f t="shared" si="7"/>
        <v>0</v>
      </c>
      <c r="O101" s="25" t="str">
        <f t="shared" si="8"/>
        <v/>
      </c>
      <c r="P101" s="35"/>
      <c r="Q101" s="38">
        <f t="shared" si="9"/>
        <v>0</v>
      </c>
      <c r="T101" s="12" t="str">
        <f t="shared" si="10"/>
        <v/>
      </c>
    </row>
    <row r="102" spans="1:20" ht="24.95" customHeight="1" x14ac:dyDescent="0.2">
      <c r="A102" s="131"/>
      <c r="B102" s="132"/>
      <c r="C102" s="133"/>
      <c r="D102" s="72"/>
      <c r="E102" s="105"/>
      <c r="F102" s="105"/>
      <c r="G102" s="30"/>
      <c r="H102" s="31"/>
      <c r="I102" s="24">
        <f t="shared" si="6"/>
        <v>0</v>
      </c>
      <c r="J102" s="31"/>
      <c r="K102" s="31"/>
      <c r="L102" s="31"/>
      <c r="M102" s="31"/>
      <c r="N102" s="26">
        <f t="shared" si="7"/>
        <v>0</v>
      </c>
      <c r="O102" s="25" t="str">
        <f t="shared" si="8"/>
        <v/>
      </c>
      <c r="P102" s="35"/>
      <c r="Q102" s="38">
        <f t="shared" si="9"/>
        <v>0</v>
      </c>
      <c r="T102" s="12" t="str">
        <f t="shared" si="10"/>
        <v/>
      </c>
    </row>
    <row r="103" spans="1:20" ht="24.95" customHeight="1" x14ac:dyDescent="0.2">
      <c r="A103" s="131"/>
      <c r="B103" s="132"/>
      <c r="C103" s="133"/>
      <c r="D103" s="72"/>
      <c r="E103" s="105"/>
      <c r="F103" s="105"/>
      <c r="G103" s="30"/>
      <c r="H103" s="31"/>
      <c r="I103" s="24">
        <f t="shared" si="6"/>
        <v>0</v>
      </c>
      <c r="J103" s="31"/>
      <c r="K103" s="31"/>
      <c r="L103" s="31"/>
      <c r="M103" s="31"/>
      <c r="N103" s="26">
        <f t="shared" si="7"/>
        <v>0</v>
      </c>
      <c r="O103" s="25" t="str">
        <f t="shared" si="8"/>
        <v/>
      </c>
      <c r="P103" s="35"/>
      <c r="Q103" s="38">
        <f t="shared" si="9"/>
        <v>0</v>
      </c>
      <c r="T103" s="12" t="str">
        <f t="shared" si="10"/>
        <v/>
      </c>
    </row>
    <row r="104" spans="1:20" ht="24.95" customHeight="1" x14ac:dyDescent="0.2">
      <c r="A104" s="131"/>
      <c r="B104" s="132"/>
      <c r="C104" s="133"/>
      <c r="D104" s="72"/>
      <c r="E104" s="105"/>
      <c r="F104" s="105"/>
      <c r="G104" s="30"/>
      <c r="H104" s="31"/>
      <c r="I104" s="24">
        <f t="shared" si="6"/>
        <v>0</v>
      </c>
      <c r="J104" s="31"/>
      <c r="K104" s="31"/>
      <c r="L104" s="31"/>
      <c r="M104" s="31"/>
      <c r="N104" s="26">
        <f t="shared" si="7"/>
        <v>0</v>
      </c>
      <c r="O104" s="25" t="str">
        <f t="shared" si="8"/>
        <v/>
      </c>
      <c r="P104" s="35"/>
      <c r="Q104" s="38">
        <f t="shared" si="9"/>
        <v>0</v>
      </c>
      <c r="T104" s="12" t="str">
        <f t="shared" si="10"/>
        <v/>
      </c>
    </row>
    <row r="105" spans="1:20" ht="24.95" customHeight="1" x14ac:dyDescent="0.2">
      <c r="A105" s="131"/>
      <c r="B105" s="132"/>
      <c r="C105" s="133"/>
      <c r="D105" s="72"/>
      <c r="E105" s="105"/>
      <c r="F105" s="105"/>
      <c r="G105" s="30"/>
      <c r="H105" s="31"/>
      <c r="I105" s="24">
        <f t="shared" si="6"/>
        <v>0</v>
      </c>
      <c r="J105" s="31"/>
      <c r="K105" s="31"/>
      <c r="L105" s="31"/>
      <c r="M105" s="31"/>
      <c r="N105" s="26">
        <f t="shared" si="7"/>
        <v>0</v>
      </c>
      <c r="O105" s="25" t="str">
        <f t="shared" si="8"/>
        <v/>
      </c>
      <c r="P105" s="35"/>
      <c r="Q105" s="38">
        <f t="shared" si="9"/>
        <v>0</v>
      </c>
      <c r="T105" s="12" t="str">
        <f t="shared" si="10"/>
        <v/>
      </c>
    </row>
    <row r="106" spans="1:20" ht="24.95" customHeight="1" x14ac:dyDescent="0.2">
      <c r="A106" s="131"/>
      <c r="B106" s="132"/>
      <c r="C106" s="133"/>
      <c r="D106" s="72"/>
      <c r="E106" s="105"/>
      <c r="F106" s="105"/>
      <c r="G106" s="30"/>
      <c r="H106" s="31"/>
      <c r="I106" s="24">
        <f t="shared" si="6"/>
        <v>0</v>
      </c>
      <c r="J106" s="31"/>
      <c r="K106" s="31"/>
      <c r="L106" s="31"/>
      <c r="M106" s="31"/>
      <c r="N106" s="26">
        <f t="shared" si="7"/>
        <v>0</v>
      </c>
      <c r="O106" s="25" t="str">
        <f t="shared" si="8"/>
        <v/>
      </c>
      <c r="P106" s="35"/>
      <c r="Q106" s="38">
        <f t="shared" si="9"/>
        <v>0</v>
      </c>
      <c r="T106" s="12" t="str">
        <f t="shared" si="10"/>
        <v/>
      </c>
    </row>
    <row r="107" spans="1:20" ht="24.95" customHeight="1" x14ac:dyDescent="0.2">
      <c r="A107" s="131"/>
      <c r="B107" s="132"/>
      <c r="C107" s="133"/>
      <c r="D107" s="72"/>
      <c r="E107" s="105"/>
      <c r="F107" s="105"/>
      <c r="G107" s="30"/>
      <c r="H107" s="31"/>
      <c r="I107" s="24">
        <f t="shared" si="6"/>
        <v>0</v>
      </c>
      <c r="J107" s="31"/>
      <c r="K107" s="31"/>
      <c r="L107" s="31"/>
      <c r="M107" s="31"/>
      <c r="N107" s="26">
        <f t="shared" si="7"/>
        <v>0</v>
      </c>
      <c r="O107" s="25" t="str">
        <f t="shared" si="8"/>
        <v/>
      </c>
      <c r="P107" s="35"/>
      <c r="Q107" s="38">
        <f t="shared" si="9"/>
        <v>0</v>
      </c>
      <c r="T107" s="12" t="str">
        <f t="shared" si="10"/>
        <v/>
      </c>
    </row>
    <row r="108" spans="1:20" ht="24.95" customHeight="1" x14ac:dyDescent="0.2">
      <c r="A108" s="131"/>
      <c r="B108" s="132"/>
      <c r="C108" s="133"/>
      <c r="D108" s="72"/>
      <c r="E108" s="105"/>
      <c r="F108" s="105"/>
      <c r="G108" s="30"/>
      <c r="H108" s="31"/>
      <c r="I108" s="24">
        <f t="shared" si="6"/>
        <v>0</v>
      </c>
      <c r="J108" s="31"/>
      <c r="K108" s="31"/>
      <c r="L108" s="31"/>
      <c r="M108" s="31"/>
      <c r="N108" s="26">
        <f t="shared" si="7"/>
        <v>0</v>
      </c>
      <c r="O108" s="25" t="str">
        <f t="shared" si="8"/>
        <v/>
      </c>
      <c r="P108" s="35"/>
      <c r="Q108" s="38">
        <f t="shared" si="9"/>
        <v>0</v>
      </c>
      <c r="T108" s="12" t="str">
        <f t="shared" si="10"/>
        <v/>
      </c>
    </row>
    <row r="109" spans="1:20" ht="24.95" customHeight="1" x14ac:dyDescent="0.2">
      <c r="A109" s="131"/>
      <c r="B109" s="132"/>
      <c r="C109" s="133"/>
      <c r="D109" s="72"/>
      <c r="E109" s="105"/>
      <c r="F109" s="105"/>
      <c r="G109" s="30"/>
      <c r="H109" s="31"/>
      <c r="I109" s="24">
        <f t="shared" si="6"/>
        <v>0</v>
      </c>
      <c r="J109" s="31"/>
      <c r="K109" s="31"/>
      <c r="L109" s="31"/>
      <c r="M109" s="31"/>
      <c r="N109" s="26">
        <f t="shared" si="7"/>
        <v>0</v>
      </c>
      <c r="O109" s="25" t="str">
        <f t="shared" si="8"/>
        <v/>
      </c>
      <c r="P109" s="35"/>
      <c r="Q109" s="38">
        <f t="shared" si="9"/>
        <v>0</v>
      </c>
      <c r="T109" s="12" t="str">
        <f t="shared" si="10"/>
        <v/>
      </c>
    </row>
    <row r="110" spans="1:20" ht="24.95" customHeight="1" x14ac:dyDescent="0.2">
      <c r="A110" s="131"/>
      <c r="B110" s="132"/>
      <c r="C110" s="133"/>
      <c r="D110" s="72"/>
      <c r="E110" s="105"/>
      <c r="F110" s="105"/>
      <c r="G110" s="30"/>
      <c r="H110" s="31"/>
      <c r="I110" s="24">
        <f t="shared" si="6"/>
        <v>0</v>
      </c>
      <c r="J110" s="31"/>
      <c r="K110" s="31"/>
      <c r="L110" s="31"/>
      <c r="M110" s="31"/>
      <c r="N110" s="26">
        <f t="shared" si="7"/>
        <v>0</v>
      </c>
      <c r="O110" s="25" t="str">
        <f t="shared" si="8"/>
        <v/>
      </c>
      <c r="P110" s="35"/>
      <c r="Q110" s="38">
        <f t="shared" si="9"/>
        <v>0</v>
      </c>
      <c r="T110" s="12" t="str">
        <f t="shared" si="10"/>
        <v/>
      </c>
    </row>
    <row r="111" spans="1:20" ht="24.95" customHeight="1" x14ac:dyDescent="0.2">
      <c r="A111" s="131"/>
      <c r="B111" s="132"/>
      <c r="C111" s="133"/>
      <c r="D111" s="72"/>
      <c r="E111" s="105"/>
      <c r="F111" s="105"/>
      <c r="G111" s="30"/>
      <c r="H111" s="31"/>
      <c r="I111" s="24">
        <f t="shared" si="6"/>
        <v>0</v>
      </c>
      <c r="J111" s="31"/>
      <c r="K111" s="31"/>
      <c r="L111" s="31"/>
      <c r="M111" s="31"/>
      <c r="N111" s="26">
        <f t="shared" si="7"/>
        <v>0</v>
      </c>
      <c r="O111" s="25" t="str">
        <f t="shared" si="8"/>
        <v/>
      </c>
      <c r="P111" s="35"/>
      <c r="Q111" s="38">
        <f t="shared" si="9"/>
        <v>0</v>
      </c>
      <c r="T111" s="12" t="str">
        <f t="shared" si="10"/>
        <v/>
      </c>
    </row>
    <row r="112" spans="1:20" ht="24.95" customHeight="1" x14ac:dyDescent="0.2">
      <c r="A112" s="131"/>
      <c r="B112" s="132"/>
      <c r="C112" s="133"/>
      <c r="D112" s="72"/>
      <c r="E112" s="105"/>
      <c r="F112" s="105"/>
      <c r="G112" s="30"/>
      <c r="H112" s="31"/>
      <c r="I112" s="24">
        <f t="shared" si="6"/>
        <v>0</v>
      </c>
      <c r="J112" s="31"/>
      <c r="K112" s="31"/>
      <c r="L112" s="31"/>
      <c r="M112" s="31"/>
      <c r="N112" s="26">
        <f t="shared" si="7"/>
        <v>0</v>
      </c>
      <c r="O112" s="25" t="str">
        <f t="shared" si="8"/>
        <v/>
      </c>
      <c r="P112" s="35"/>
      <c r="Q112" s="38">
        <f t="shared" si="9"/>
        <v>0</v>
      </c>
      <c r="T112" s="12" t="str">
        <f t="shared" si="10"/>
        <v/>
      </c>
    </row>
    <row r="113" spans="1:20" ht="24.95" customHeight="1" x14ac:dyDescent="0.2">
      <c r="A113" s="131"/>
      <c r="B113" s="132"/>
      <c r="C113" s="133"/>
      <c r="D113" s="72"/>
      <c r="E113" s="105"/>
      <c r="F113" s="105"/>
      <c r="G113" s="30"/>
      <c r="H113" s="31"/>
      <c r="I113" s="24">
        <f t="shared" si="6"/>
        <v>0</v>
      </c>
      <c r="J113" s="31"/>
      <c r="K113" s="31"/>
      <c r="L113" s="31"/>
      <c r="M113" s="31"/>
      <c r="N113" s="26">
        <f t="shared" si="7"/>
        <v>0</v>
      </c>
      <c r="O113" s="25" t="str">
        <f t="shared" si="8"/>
        <v/>
      </c>
      <c r="P113" s="35"/>
      <c r="Q113" s="38">
        <f t="shared" si="9"/>
        <v>0</v>
      </c>
      <c r="T113" s="12" t="str">
        <f t="shared" si="10"/>
        <v/>
      </c>
    </row>
    <row r="114" spans="1:20" ht="24.95" customHeight="1" x14ac:dyDescent="0.2">
      <c r="A114" s="131"/>
      <c r="B114" s="132"/>
      <c r="C114" s="133"/>
      <c r="D114" s="72"/>
      <c r="E114" s="105"/>
      <c r="F114" s="105"/>
      <c r="G114" s="30"/>
      <c r="H114" s="31"/>
      <c r="I114" s="24">
        <f t="shared" si="6"/>
        <v>0</v>
      </c>
      <c r="J114" s="31"/>
      <c r="K114" s="31"/>
      <c r="L114" s="31"/>
      <c r="M114" s="31"/>
      <c r="N114" s="26">
        <f t="shared" si="7"/>
        <v>0</v>
      </c>
      <c r="O114" s="25" t="str">
        <f t="shared" si="8"/>
        <v/>
      </c>
      <c r="P114" s="35"/>
      <c r="Q114" s="38">
        <f t="shared" si="9"/>
        <v>0</v>
      </c>
      <c r="T114" s="12" t="str">
        <f t="shared" si="10"/>
        <v/>
      </c>
    </row>
    <row r="115" spans="1:20" ht="24.95" customHeight="1" x14ac:dyDescent="0.2">
      <c r="A115" s="131"/>
      <c r="B115" s="132"/>
      <c r="C115" s="133"/>
      <c r="D115" s="72"/>
      <c r="E115" s="105"/>
      <c r="F115" s="105"/>
      <c r="G115" s="30"/>
      <c r="H115" s="31"/>
      <c r="I115" s="24">
        <f t="shared" si="6"/>
        <v>0</v>
      </c>
      <c r="J115" s="31"/>
      <c r="K115" s="31"/>
      <c r="L115" s="31"/>
      <c r="M115" s="31"/>
      <c r="N115" s="26">
        <f t="shared" si="7"/>
        <v>0</v>
      </c>
      <c r="O115" s="25" t="str">
        <f t="shared" si="8"/>
        <v/>
      </c>
      <c r="P115" s="35"/>
      <c r="Q115" s="38">
        <f t="shared" si="9"/>
        <v>0</v>
      </c>
      <c r="T115" s="12" t="str">
        <f t="shared" si="10"/>
        <v/>
      </c>
    </row>
    <row r="116" spans="1:20" ht="24.95" customHeight="1" x14ac:dyDescent="0.2">
      <c r="A116" s="131"/>
      <c r="B116" s="132"/>
      <c r="C116" s="133"/>
      <c r="D116" s="72"/>
      <c r="E116" s="105"/>
      <c r="F116" s="105"/>
      <c r="G116" s="30"/>
      <c r="H116" s="31"/>
      <c r="I116" s="24">
        <f t="shared" si="6"/>
        <v>0</v>
      </c>
      <c r="J116" s="31"/>
      <c r="K116" s="31"/>
      <c r="L116" s="31"/>
      <c r="M116" s="31"/>
      <c r="N116" s="26">
        <f t="shared" si="7"/>
        <v>0</v>
      </c>
      <c r="O116" s="25" t="str">
        <f t="shared" si="8"/>
        <v/>
      </c>
      <c r="P116" s="35"/>
      <c r="Q116" s="38">
        <f t="shared" si="9"/>
        <v>0</v>
      </c>
      <c r="T116" s="12" t="str">
        <f t="shared" si="10"/>
        <v/>
      </c>
    </row>
    <row r="117" spans="1:20" ht="24.95" customHeight="1" x14ac:dyDescent="0.2">
      <c r="A117" s="131"/>
      <c r="B117" s="132"/>
      <c r="C117" s="133"/>
      <c r="D117" s="72"/>
      <c r="E117" s="105"/>
      <c r="F117" s="105"/>
      <c r="G117" s="30"/>
      <c r="H117" s="31"/>
      <c r="I117" s="24">
        <f t="shared" si="6"/>
        <v>0</v>
      </c>
      <c r="J117" s="31"/>
      <c r="K117" s="31"/>
      <c r="L117" s="31"/>
      <c r="M117" s="31"/>
      <c r="N117" s="26">
        <f t="shared" si="7"/>
        <v>0</v>
      </c>
      <c r="O117" s="25" t="str">
        <f t="shared" si="8"/>
        <v/>
      </c>
      <c r="P117" s="35"/>
      <c r="Q117" s="38">
        <f t="shared" si="9"/>
        <v>0</v>
      </c>
      <c r="T117" s="12" t="str">
        <f t="shared" si="10"/>
        <v/>
      </c>
    </row>
    <row r="118" spans="1:20" ht="24.95" customHeight="1" x14ac:dyDescent="0.2">
      <c r="A118" s="131"/>
      <c r="B118" s="132"/>
      <c r="C118" s="133"/>
      <c r="D118" s="72"/>
      <c r="E118" s="105"/>
      <c r="F118" s="105"/>
      <c r="G118" s="30"/>
      <c r="H118" s="31"/>
      <c r="I118" s="24">
        <f t="shared" si="6"/>
        <v>0</v>
      </c>
      <c r="J118" s="31"/>
      <c r="K118" s="31"/>
      <c r="L118" s="31"/>
      <c r="M118" s="31"/>
      <c r="N118" s="26">
        <f t="shared" si="7"/>
        <v>0</v>
      </c>
      <c r="O118" s="25" t="str">
        <f t="shared" si="8"/>
        <v/>
      </c>
      <c r="P118" s="35"/>
      <c r="Q118" s="38">
        <f t="shared" si="9"/>
        <v>0</v>
      </c>
      <c r="T118" s="12" t="str">
        <f t="shared" si="10"/>
        <v/>
      </c>
    </row>
    <row r="119" spans="1:20" ht="24.95" customHeight="1" x14ac:dyDescent="0.2">
      <c r="A119" s="131"/>
      <c r="B119" s="132"/>
      <c r="C119" s="133"/>
      <c r="D119" s="72"/>
      <c r="E119" s="105"/>
      <c r="F119" s="105"/>
      <c r="G119" s="30"/>
      <c r="H119" s="31"/>
      <c r="I119" s="24">
        <f t="shared" si="6"/>
        <v>0</v>
      </c>
      <c r="J119" s="31"/>
      <c r="K119" s="31"/>
      <c r="L119" s="31"/>
      <c r="M119" s="31"/>
      <c r="N119" s="26">
        <f t="shared" si="7"/>
        <v>0</v>
      </c>
      <c r="O119" s="25" t="str">
        <f t="shared" si="8"/>
        <v/>
      </c>
      <c r="P119" s="35"/>
      <c r="Q119" s="38">
        <f t="shared" si="9"/>
        <v>0</v>
      </c>
      <c r="T119" s="12" t="str">
        <f t="shared" si="10"/>
        <v/>
      </c>
    </row>
    <row r="120" spans="1:20" ht="24.95" customHeight="1" x14ac:dyDescent="0.2">
      <c r="A120" s="131"/>
      <c r="B120" s="132"/>
      <c r="C120" s="133"/>
      <c r="D120" s="72"/>
      <c r="E120" s="105"/>
      <c r="F120" s="105"/>
      <c r="G120" s="30"/>
      <c r="H120" s="31"/>
      <c r="I120" s="24">
        <f t="shared" si="6"/>
        <v>0</v>
      </c>
      <c r="J120" s="31"/>
      <c r="K120" s="31"/>
      <c r="L120" s="31"/>
      <c r="M120" s="31"/>
      <c r="N120" s="26">
        <f t="shared" si="7"/>
        <v>0</v>
      </c>
      <c r="O120" s="25" t="str">
        <f t="shared" si="8"/>
        <v/>
      </c>
      <c r="P120" s="35"/>
      <c r="Q120" s="38">
        <f t="shared" si="9"/>
        <v>0</v>
      </c>
      <c r="T120" s="12" t="str">
        <f t="shared" si="10"/>
        <v/>
      </c>
    </row>
    <row r="121" spans="1:20" ht="24.95" customHeight="1" x14ac:dyDescent="0.2">
      <c r="A121" s="131"/>
      <c r="B121" s="132"/>
      <c r="C121" s="133"/>
      <c r="D121" s="72"/>
      <c r="E121" s="105"/>
      <c r="F121" s="105"/>
      <c r="G121" s="30"/>
      <c r="H121" s="31"/>
      <c r="I121" s="24">
        <f t="shared" si="6"/>
        <v>0</v>
      </c>
      <c r="J121" s="31"/>
      <c r="K121" s="31"/>
      <c r="L121" s="31"/>
      <c r="M121" s="31"/>
      <c r="N121" s="26">
        <f t="shared" si="7"/>
        <v>0</v>
      </c>
      <c r="O121" s="25" t="str">
        <f t="shared" si="8"/>
        <v/>
      </c>
      <c r="P121" s="35"/>
      <c r="Q121" s="38">
        <f t="shared" si="9"/>
        <v>0</v>
      </c>
      <c r="T121" s="12" t="str">
        <f t="shared" si="10"/>
        <v/>
      </c>
    </row>
    <row r="122" spans="1:20" ht="24.95" customHeight="1" x14ac:dyDescent="0.2">
      <c r="A122" s="131"/>
      <c r="B122" s="132"/>
      <c r="C122" s="133"/>
      <c r="D122" s="72"/>
      <c r="E122" s="105"/>
      <c r="F122" s="105"/>
      <c r="G122" s="30"/>
      <c r="H122" s="31"/>
      <c r="I122" s="24">
        <f t="shared" si="6"/>
        <v>0</v>
      </c>
      <c r="J122" s="31"/>
      <c r="K122" s="31"/>
      <c r="L122" s="31"/>
      <c r="M122" s="31"/>
      <c r="N122" s="26">
        <f t="shared" si="7"/>
        <v>0</v>
      </c>
      <c r="O122" s="25" t="str">
        <f t="shared" si="8"/>
        <v/>
      </c>
      <c r="P122" s="35"/>
      <c r="Q122" s="38">
        <f t="shared" si="9"/>
        <v>0</v>
      </c>
      <c r="T122" s="12" t="str">
        <f t="shared" si="10"/>
        <v/>
      </c>
    </row>
    <row r="123" spans="1:20" ht="24.95" customHeight="1" x14ac:dyDescent="0.2">
      <c r="A123" s="131"/>
      <c r="B123" s="132"/>
      <c r="C123" s="133"/>
      <c r="D123" s="72"/>
      <c r="E123" s="105"/>
      <c r="F123" s="105"/>
      <c r="G123" s="30"/>
      <c r="H123" s="31"/>
      <c r="I123" s="24">
        <f t="shared" si="6"/>
        <v>0</v>
      </c>
      <c r="J123" s="31"/>
      <c r="K123" s="31"/>
      <c r="L123" s="31"/>
      <c r="M123" s="31"/>
      <c r="N123" s="26">
        <f t="shared" si="7"/>
        <v>0</v>
      </c>
      <c r="O123" s="25" t="str">
        <f t="shared" si="8"/>
        <v/>
      </c>
      <c r="P123" s="35"/>
      <c r="Q123" s="38">
        <f t="shared" si="9"/>
        <v>0</v>
      </c>
      <c r="T123" s="12" t="str">
        <f t="shared" si="10"/>
        <v/>
      </c>
    </row>
    <row r="124" spans="1:20" ht="24.95" customHeight="1" x14ac:dyDescent="0.2">
      <c r="A124" s="131"/>
      <c r="B124" s="132"/>
      <c r="C124" s="133"/>
      <c r="D124" s="72"/>
      <c r="E124" s="105"/>
      <c r="F124" s="105"/>
      <c r="G124" s="30"/>
      <c r="H124" s="31"/>
      <c r="I124" s="24">
        <f t="shared" si="6"/>
        <v>0</v>
      </c>
      <c r="J124" s="31"/>
      <c r="K124" s="31"/>
      <c r="L124" s="31"/>
      <c r="M124" s="31"/>
      <c r="N124" s="26">
        <f t="shared" si="7"/>
        <v>0</v>
      </c>
      <c r="O124" s="25" t="str">
        <f t="shared" si="8"/>
        <v/>
      </c>
      <c r="P124" s="35"/>
      <c r="Q124" s="38">
        <f t="shared" si="9"/>
        <v>0</v>
      </c>
      <c r="T124" s="12" t="str">
        <f t="shared" si="10"/>
        <v/>
      </c>
    </row>
    <row r="125" spans="1:20" ht="24.95" customHeight="1" x14ac:dyDescent="0.2">
      <c r="A125" s="131"/>
      <c r="B125" s="132"/>
      <c r="C125" s="133"/>
      <c r="D125" s="72"/>
      <c r="E125" s="105"/>
      <c r="F125" s="105"/>
      <c r="G125" s="30"/>
      <c r="H125" s="31"/>
      <c r="I125" s="24">
        <f t="shared" si="6"/>
        <v>0</v>
      </c>
      <c r="J125" s="31"/>
      <c r="K125" s="31"/>
      <c r="L125" s="31"/>
      <c r="M125" s="31"/>
      <c r="N125" s="26">
        <f t="shared" si="7"/>
        <v>0</v>
      </c>
      <c r="O125" s="25" t="str">
        <f t="shared" si="8"/>
        <v/>
      </c>
      <c r="P125" s="35"/>
      <c r="Q125" s="38">
        <f t="shared" si="9"/>
        <v>0</v>
      </c>
      <c r="T125" s="12" t="str">
        <f t="shared" si="10"/>
        <v/>
      </c>
    </row>
    <row r="126" spans="1:20" ht="24.95" customHeight="1" x14ac:dyDescent="0.2">
      <c r="A126" s="131"/>
      <c r="B126" s="132"/>
      <c r="C126" s="133"/>
      <c r="D126" s="72"/>
      <c r="E126" s="105"/>
      <c r="F126" s="105"/>
      <c r="G126" s="30"/>
      <c r="H126" s="31"/>
      <c r="I126" s="24">
        <f t="shared" si="6"/>
        <v>0</v>
      </c>
      <c r="J126" s="31"/>
      <c r="K126" s="31"/>
      <c r="L126" s="31"/>
      <c r="M126" s="31"/>
      <c r="N126" s="26">
        <f t="shared" si="7"/>
        <v>0</v>
      </c>
      <c r="O126" s="25" t="str">
        <f t="shared" si="8"/>
        <v/>
      </c>
      <c r="P126" s="35"/>
      <c r="Q126" s="38">
        <f t="shared" si="9"/>
        <v>0</v>
      </c>
      <c r="T126" s="12" t="str">
        <f t="shared" si="10"/>
        <v/>
      </c>
    </row>
    <row r="127" spans="1:20" ht="24.95" customHeight="1" x14ac:dyDescent="0.2">
      <c r="A127" s="131"/>
      <c r="B127" s="132"/>
      <c r="C127" s="133"/>
      <c r="D127" s="72"/>
      <c r="E127" s="105"/>
      <c r="F127" s="105"/>
      <c r="G127" s="30"/>
      <c r="H127" s="31"/>
      <c r="I127" s="24">
        <f t="shared" si="6"/>
        <v>0</v>
      </c>
      <c r="J127" s="31"/>
      <c r="K127" s="31"/>
      <c r="L127" s="31"/>
      <c r="M127" s="31"/>
      <c r="N127" s="26">
        <f t="shared" si="7"/>
        <v>0</v>
      </c>
      <c r="O127" s="25" t="str">
        <f t="shared" si="8"/>
        <v/>
      </c>
      <c r="P127" s="35"/>
      <c r="Q127" s="38">
        <f t="shared" si="9"/>
        <v>0</v>
      </c>
      <c r="T127" s="12" t="str">
        <f t="shared" si="10"/>
        <v/>
      </c>
    </row>
    <row r="128" spans="1:20" ht="24.95" customHeight="1" x14ac:dyDescent="0.2">
      <c r="A128" s="131"/>
      <c r="B128" s="132"/>
      <c r="C128" s="133"/>
      <c r="D128" s="72"/>
      <c r="E128" s="105"/>
      <c r="F128" s="105"/>
      <c r="G128" s="30"/>
      <c r="H128" s="31"/>
      <c r="I128" s="24">
        <f t="shared" si="6"/>
        <v>0</v>
      </c>
      <c r="J128" s="31"/>
      <c r="K128" s="31"/>
      <c r="L128" s="31"/>
      <c r="M128" s="31"/>
      <c r="N128" s="26">
        <f t="shared" si="7"/>
        <v>0</v>
      </c>
      <c r="O128" s="25" t="str">
        <f t="shared" si="8"/>
        <v/>
      </c>
      <c r="P128" s="35"/>
      <c r="Q128" s="38">
        <f t="shared" si="9"/>
        <v>0</v>
      </c>
      <c r="T128" s="12" t="str">
        <f t="shared" si="10"/>
        <v/>
      </c>
    </row>
    <row r="129" spans="1:20" ht="24.95" customHeight="1" thickBot="1" x14ac:dyDescent="0.25">
      <c r="A129" s="147"/>
      <c r="B129" s="148"/>
      <c r="C129" s="149"/>
      <c r="D129" s="73"/>
      <c r="E129" s="106"/>
      <c r="F129" s="106"/>
      <c r="G129" s="32"/>
      <c r="H129" s="33"/>
      <c r="I129" s="50">
        <f t="shared" si="6"/>
        <v>0</v>
      </c>
      <c r="J129" s="33"/>
      <c r="K129" s="33"/>
      <c r="L129" s="33"/>
      <c r="M129" s="33"/>
      <c r="N129" s="27">
        <f t="shared" si="7"/>
        <v>0</v>
      </c>
      <c r="O129" s="51" t="str">
        <f t="shared" si="8"/>
        <v/>
      </c>
      <c r="P129" s="36"/>
      <c r="Q129" s="39">
        <f t="shared" si="9"/>
        <v>0</v>
      </c>
      <c r="T129" s="12" t="str">
        <f t="shared" si="10"/>
        <v/>
      </c>
    </row>
  </sheetData>
  <sheetProtection algorithmName="SHA-512" hashValue="6MkmaY3CafYWETJNDyKYuQZrutDifse85/rYR4Mozj6uQA7IG8+f5SD45QPsrFViKfPel5XNWcH2WIeULtYBgQ==" saltValue="Iotw+fKD6bhhtwdVc87s2A==" spinCount="100000" sheet="1" objects="1" scenarios="1"/>
  <mergeCells count="127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K6:L6"/>
    <mergeCell ref="P6:Q6"/>
    <mergeCell ref="A9:C10"/>
    <mergeCell ref="G9:Q9"/>
    <mergeCell ref="D17:D18"/>
    <mergeCell ref="G17:Q17"/>
    <mergeCell ref="E17:E18"/>
    <mergeCell ref="F17:F18"/>
    <mergeCell ref="O1:P1"/>
    <mergeCell ref="K3:L3"/>
    <mergeCell ref="P3:Q3"/>
    <mergeCell ref="K4:L4"/>
    <mergeCell ref="P4:Q4"/>
    <mergeCell ref="K5:L5"/>
    <mergeCell ref="P5:Q5"/>
    <mergeCell ref="A19:C19"/>
    <mergeCell ref="A20:C20"/>
    <mergeCell ref="L1:M1"/>
  </mergeCells>
  <conditionalFormatting sqref="O19:O129">
    <cfRule type="cellIs" dxfId="54" priority="3" operator="equal">
      <formula>"zlý súčet"</formula>
    </cfRule>
  </conditionalFormatting>
  <conditionalFormatting sqref="O1">
    <cfRule type="cellIs" dxfId="53" priority="2" operator="equal">
      <formula>"nekorektne zadané údaje"</formula>
    </cfRule>
  </conditionalFormatting>
  <conditionalFormatting sqref="L1">
    <cfRule type="cellIs" dxfId="52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$S$1:$S$3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64" fitToHeight="6" orientation="landscape" verticalDpi="0" r:id="rId1"/>
  <ignoredErrors>
    <ignoredError sqref="N14 Q1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'Výd. 2016'!$S$4:$S$10</xm:f>
          </x14:formula1>
          <xm:sqref>E19:E129</xm:sqref>
        </x14:dataValidation>
        <x14:dataValidation type="list" allowBlank="1" showInputMessage="1" showErrorMessage="1">
          <x14:formula1>
            <xm:f>'Výd. 2016'!$S$11:$S$13</xm:f>
          </x14:formula1>
          <xm:sqref>F19:F129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workbookViewId="0">
      <selection activeCell="O1" sqref="O1:P1"/>
    </sheetView>
  </sheetViews>
  <sheetFormatPr defaultRowHeight="12" x14ac:dyDescent="0.2"/>
  <cols>
    <col min="1" max="3" width="12.7109375" style="1" customWidth="1"/>
    <col min="4" max="4" width="14.42578125" style="1" bestFit="1" customWidth="1"/>
    <col min="5" max="5" width="28.5703125" style="1" customWidth="1"/>
    <col min="6" max="6" width="12.5703125" style="1" customWidth="1"/>
    <col min="7" max="9" width="11.7109375" style="1" bestFit="1" customWidth="1"/>
    <col min="10" max="13" width="11.7109375" style="1" customWidth="1"/>
    <col min="14" max="14" width="11.7109375" style="1" bestFit="1" customWidth="1"/>
    <col min="15" max="15" width="11.7109375" style="1" customWidth="1"/>
    <col min="16" max="16" width="10.85546875" style="1" bestFit="1" customWidth="1"/>
    <col min="17" max="17" width="11.7109375" style="1" bestFit="1" customWidth="1"/>
    <col min="18" max="18" width="13.7109375" style="1" hidden="1" customWidth="1"/>
    <col min="19" max="21" width="13.28515625" style="1" hidden="1" customWidth="1"/>
    <col min="22" max="23" width="13.28515625" style="1" customWidth="1"/>
    <col min="24" max="16384" width="9.140625" style="1"/>
  </cols>
  <sheetData>
    <row r="1" spans="1:19" x14ac:dyDescent="0.2">
      <c r="A1" s="1" t="s">
        <v>49</v>
      </c>
      <c r="L1" s="146" t="str">
        <f>IF(T18&gt;0,"nekorektne zadané údaje","")</f>
        <v/>
      </c>
      <c r="M1" s="146"/>
      <c r="O1" s="146" t="str">
        <f>IF(Q11+Q12&lt;&gt;SUM(Q19:Q129),"nekorektne zadané údaje","")</f>
        <v/>
      </c>
      <c r="P1" s="146"/>
    </row>
    <row r="2" spans="1:19" x14ac:dyDescent="0.2">
      <c r="A2" s="22" t="s">
        <v>0</v>
      </c>
      <c r="S2" s="49" t="s">
        <v>56</v>
      </c>
    </row>
    <row r="3" spans="1:19" ht="15" customHeight="1" x14ac:dyDescent="0.2">
      <c r="A3" s="22"/>
      <c r="J3" s="52" t="s">
        <v>44</v>
      </c>
      <c r="K3" s="126"/>
      <c r="L3" s="126"/>
      <c r="O3" s="52" t="s">
        <v>44</v>
      </c>
      <c r="P3" s="126"/>
      <c r="Q3" s="126"/>
      <c r="S3" s="49" t="s">
        <v>57</v>
      </c>
    </row>
    <row r="4" spans="1:19" ht="15" customHeight="1" x14ac:dyDescent="0.2">
      <c r="A4" s="22"/>
      <c r="J4" s="52" t="s">
        <v>41</v>
      </c>
      <c r="K4" s="126"/>
      <c r="L4" s="126"/>
      <c r="O4" s="52" t="s">
        <v>41</v>
      </c>
      <c r="P4" s="126"/>
      <c r="Q4" s="126"/>
    </row>
    <row r="5" spans="1:19" ht="15" customHeight="1" x14ac:dyDescent="0.2">
      <c r="A5" s="22"/>
      <c r="J5" s="52" t="s">
        <v>42</v>
      </c>
      <c r="K5" s="126"/>
      <c r="L5" s="126"/>
      <c r="O5" s="52" t="s">
        <v>42</v>
      </c>
      <c r="P5" s="126"/>
      <c r="Q5" s="126"/>
    </row>
    <row r="6" spans="1:19" ht="15" customHeight="1" x14ac:dyDescent="0.2">
      <c r="A6" s="22"/>
      <c r="J6" s="52" t="s">
        <v>43</v>
      </c>
      <c r="K6" s="126"/>
      <c r="L6" s="126"/>
      <c r="O6" s="52" t="s">
        <v>43</v>
      </c>
      <c r="P6" s="126"/>
      <c r="Q6" s="126"/>
    </row>
    <row r="7" spans="1:19" x14ac:dyDescent="0.2">
      <c r="A7" s="22"/>
    </row>
    <row r="8" spans="1:19" ht="12.75" thickBot="1" x14ac:dyDescent="0.25"/>
    <row r="9" spans="1:19" ht="20.100000000000001" customHeight="1" x14ac:dyDescent="0.2">
      <c r="A9" s="134" t="s">
        <v>1</v>
      </c>
      <c r="B9" s="135"/>
      <c r="C9" s="136"/>
      <c r="D9" s="59"/>
      <c r="E9" s="102"/>
      <c r="F9" s="102"/>
      <c r="G9" s="140">
        <v>2020</v>
      </c>
      <c r="H9" s="141"/>
      <c r="I9" s="141"/>
      <c r="J9" s="141"/>
      <c r="K9" s="141"/>
      <c r="L9" s="141"/>
      <c r="M9" s="141"/>
      <c r="N9" s="141"/>
      <c r="O9" s="141"/>
      <c r="P9" s="141"/>
      <c r="Q9" s="142"/>
    </row>
    <row r="10" spans="1:19" ht="20.100000000000001" customHeight="1" thickBot="1" x14ac:dyDescent="0.25">
      <c r="A10" s="137"/>
      <c r="B10" s="138"/>
      <c r="C10" s="139"/>
      <c r="D10" s="54"/>
      <c r="E10" s="103"/>
      <c r="F10" s="103"/>
      <c r="G10" s="13"/>
      <c r="H10" s="13"/>
      <c r="I10" s="13"/>
      <c r="J10" s="9" t="s">
        <v>4</v>
      </c>
      <c r="K10" s="9" t="s">
        <v>5</v>
      </c>
      <c r="L10" s="9" t="s">
        <v>6</v>
      </c>
      <c r="M10" s="9" t="s">
        <v>7</v>
      </c>
      <c r="N10" s="9" t="s">
        <v>8</v>
      </c>
      <c r="O10" s="13"/>
      <c r="P10" s="9" t="s">
        <v>9</v>
      </c>
      <c r="Q10" s="14" t="s">
        <v>10</v>
      </c>
    </row>
    <row r="11" spans="1:19" ht="20.100000000000001" customHeight="1" x14ac:dyDescent="0.2">
      <c r="A11" s="64" t="s">
        <v>59</v>
      </c>
      <c r="B11" s="21"/>
      <c r="C11" s="65"/>
      <c r="D11" s="55"/>
      <c r="E11" s="55"/>
      <c r="F11" s="55"/>
      <c r="G11" s="55"/>
      <c r="H11" s="55"/>
      <c r="I11" s="56"/>
      <c r="J11" s="91">
        <f>SUMIFS(J19:J129,D19:D129,"menej rozvinuté regióny")</f>
        <v>0</v>
      </c>
      <c r="K11" s="92">
        <f>SUMIFS(K19:K129,D19:D129,"menej rozvinuté regióny")</f>
        <v>0</v>
      </c>
      <c r="L11" s="92">
        <f>SUMIFS(L19:L129,D19:D129,"menej rozvinuté regióny")</f>
        <v>0</v>
      </c>
      <c r="M11" s="92">
        <f>SUMIFS(M19:M129,D19:D129,"menej rozvinuté regióny")</f>
        <v>0</v>
      </c>
      <c r="N11" s="92">
        <f>SUMIFS(N19:N129,D19:D129,"menej rozvinuté regióny")</f>
        <v>0</v>
      </c>
      <c r="O11" s="99"/>
      <c r="P11" s="92">
        <f>SUMIFS(P19:P129,D19:D129,"menej rozvinuté regióny")</f>
        <v>0</v>
      </c>
      <c r="Q11" s="94">
        <f>SUMIFS(Q19:Q129,D19:D129,"menej rozvinuté regióny")</f>
        <v>0</v>
      </c>
    </row>
    <row r="12" spans="1:19" ht="20.100000000000001" customHeight="1" x14ac:dyDescent="0.2">
      <c r="A12" s="66" t="s">
        <v>60</v>
      </c>
      <c r="B12" s="61"/>
      <c r="C12" s="62"/>
      <c r="D12" s="63"/>
      <c r="E12" s="63"/>
      <c r="F12" s="63"/>
      <c r="G12" s="63"/>
      <c r="H12" s="63"/>
      <c r="I12" s="67"/>
      <c r="J12" s="93">
        <f>SUMIFS(J19:J129,D19:D129,"iné regióny")</f>
        <v>0</v>
      </c>
      <c r="K12" s="26">
        <f>SUMIFS(K19:K129,D19:D129,"iné regióny")</f>
        <v>0</v>
      </c>
      <c r="L12" s="26">
        <f>SUMIFS(L19:L129,D19:D129,"iné regióny")</f>
        <v>0</v>
      </c>
      <c r="M12" s="26">
        <f>SUMIFS(M19:M129,D19:D129,"iné regióny")</f>
        <v>0</v>
      </c>
      <c r="N12" s="26">
        <f>SUMIFS(N19:N129,D19:D129,"iné regióny")</f>
        <v>0</v>
      </c>
      <c r="O12" s="100"/>
      <c r="P12" s="26">
        <f>SUMIFS(P19:P129,D19:D129,"iné regióny")</f>
        <v>0</v>
      </c>
      <c r="Q12" s="95">
        <f>SUMIFS(Q19:Q129,D19:D129,"iné regióny")</f>
        <v>0</v>
      </c>
    </row>
    <row r="13" spans="1:19" ht="20.100000000000001" customHeight="1" x14ac:dyDescent="0.2">
      <c r="A13" s="18" t="s">
        <v>58</v>
      </c>
      <c r="B13" s="19"/>
      <c r="C13" s="19"/>
      <c r="D13" s="19"/>
      <c r="E13" s="19"/>
      <c r="F13" s="19"/>
      <c r="G13" s="19"/>
      <c r="H13" s="19"/>
      <c r="I13" s="20"/>
      <c r="J13" s="93">
        <f>SUM(J11:J12)</f>
        <v>0</v>
      </c>
      <c r="K13" s="93">
        <f t="shared" ref="K13:P13" si="0">SUM(K11:K12)</f>
        <v>0</v>
      </c>
      <c r="L13" s="93">
        <f t="shared" si="0"/>
        <v>0</v>
      </c>
      <c r="M13" s="93">
        <f t="shared" si="0"/>
        <v>0</v>
      </c>
      <c r="N13" s="93">
        <f t="shared" si="0"/>
        <v>0</v>
      </c>
      <c r="O13" s="100"/>
      <c r="P13" s="93">
        <f t="shared" si="0"/>
        <v>0</v>
      </c>
      <c r="Q13" s="96">
        <f>SUM(Q11:Q12)</f>
        <v>0</v>
      </c>
    </row>
    <row r="14" spans="1:19" ht="20.100000000000001" customHeight="1" x14ac:dyDescent="0.2">
      <c r="A14" s="18" t="s">
        <v>2</v>
      </c>
      <c r="B14" s="19"/>
      <c r="C14" s="19"/>
      <c r="D14" s="19"/>
      <c r="E14" s="19"/>
      <c r="F14" s="19"/>
      <c r="G14" s="19"/>
      <c r="H14" s="19"/>
      <c r="I14" s="20"/>
      <c r="J14" s="60"/>
      <c r="K14" s="35"/>
      <c r="L14" s="35"/>
      <c r="M14" s="35"/>
      <c r="N14" s="26">
        <f>SUM(J14:M14)</f>
        <v>0</v>
      </c>
      <c r="O14" s="11"/>
      <c r="P14" s="35"/>
      <c r="Q14" s="95">
        <f>N14-P14</f>
        <v>0</v>
      </c>
    </row>
    <row r="15" spans="1:19" ht="20.100000000000001" customHeight="1" thickBot="1" x14ac:dyDescent="0.25">
      <c r="A15" s="68" t="s">
        <v>3</v>
      </c>
      <c r="B15" s="69"/>
      <c r="C15" s="69"/>
      <c r="D15" s="69"/>
      <c r="E15" s="69"/>
      <c r="F15" s="69"/>
      <c r="G15" s="69"/>
      <c r="H15" s="69"/>
      <c r="I15" s="70"/>
      <c r="J15" s="98">
        <f>SUM(J13:J14)</f>
        <v>0</v>
      </c>
      <c r="K15" s="27">
        <f>SUM(K13:K14)</f>
        <v>0</v>
      </c>
      <c r="L15" s="27">
        <f>SUM(L13:L14)</f>
        <v>0</v>
      </c>
      <c r="M15" s="27">
        <f>SUM(M13:M14)</f>
        <v>0</v>
      </c>
      <c r="N15" s="27">
        <f>SUM(N13:N14)</f>
        <v>0</v>
      </c>
      <c r="O15" s="58"/>
      <c r="P15" s="27">
        <f>SUM(P13:P14)</f>
        <v>0</v>
      </c>
      <c r="Q15" s="97">
        <f>SUM(Q13:Q14)</f>
        <v>0</v>
      </c>
    </row>
    <row r="16" spans="1:19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20" ht="24.95" customHeight="1" x14ac:dyDescent="0.2">
      <c r="A17" s="4" t="s">
        <v>18</v>
      </c>
      <c r="B17" s="5"/>
      <c r="C17" s="16"/>
      <c r="D17" s="127" t="s">
        <v>55</v>
      </c>
      <c r="E17" s="129" t="s">
        <v>63</v>
      </c>
      <c r="F17" s="129" t="s">
        <v>112</v>
      </c>
      <c r="G17" s="140">
        <v>2020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2"/>
    </row>
    <row r="18" spans="1:20" ht="24.95" customHeight="1" thickBot="1" x14ac:dyDescent="0.25">
      <c r="A18" s="6" t="s">
        <v>19</v>
      </c>
      <c r="B18" s="7"/>
      <c r="C18" s="17"/>
      <c r="D18" s="128"/>
      <c r="E18" s="130"/>
      <c r="F18" s="130"/>
      <c r="G18" s="15" t="s">
        <v>17</v>
      </c>
      <c r="H18" s="9" t="s">
        <v>16</v>
      </c>
      <c r="I18" s="9" t="s">
        <v>11</v>
      </c>
      <c r="J18" s="9" t="s">
        <v>4</v>
      </c>
      <c r="K18" s="9" t="s">
        <v>5</v>
      </c>
      <c r="L18" s="9" t="s">
        <v>6</v>
      </c>
      <c r="M18" s="9" t="s">
        <v>7</v>
      </c>
      <c r="N18" s="9" t="s">
        <v>12</v>
      </c>
      <c r="O18" s="8" t="s">
        <v>13</v>
      </c>
      <c r="P18" s="8" t="s">
        <v>14</v>
      </c>
      <c r="Q18" s="10" t="s">
        <v>15</v>
      </c>
      <c r="T18" s="110">
        <f>COUNTIF(T19:T129,"nekorektne zadané údaje")</f>
        <v>0</v>
      </c>
    </row>
    <row r="19" spans="1:20" s="12" customFormat="1" ht="24.95" customHeight="1" x14ac:dyDescent="0.2">
      <c r="A19" s="143"/>
      <c r="B19" s="144"/>
      <c r="C19" s="145"/>
      <c r="D19" s="71"/>
      <c r="E19" s="104"/>
      <c r="F19" s="104"/>
      <c r="G19" s="28"/>
      <c r="H19" s="29"/>
      <c r="I19" s="24">
        <f>ROUNDDOWN(G19*H19,2)</f>
        <v>0</v>
      </c>
      <c r="J19" s="29"/>
      <c r="K19" s="29"/>
      <c r="L19" s="29"/>
      <c r="M19" s="29"/>
      <c r="N19" s="24">
        <f>SUM(J19:M19)</f>
        <v>0</v>
      </c>
      <c r="O19" s="25" t="str">
        <f>IF(ROUNDDOWN(G19*H19,2)-ROUNDDOWN(SUM(J19:M19),2)=0,"","zlý súčet")</f>
        <v/>
      </c>
      <c r="P19" s="34"/>
      <c r="Q19" s="37">
        <f>N19-P19</f>
        <v>0</v>
      </c>
      <c r="T19" s="12" t="str">
        <f>IF(AND(I19&gt;0,OR(E19="",D19="",F19="")),"nekorektne zadané údaje","")</f>
        <v/>
      </c>
    </row>
    <row r="20" spans="1:20" s="2" customFormat="1" ht="24.95" customHeight="1" x14ac:dyDescent="0.2">
      <c r="A20" s="131"/>
      <c r="B20" s="132"/>
      <c r="C20" s="133"/>
      <c r="D20" s="72"/>
      <c r="E20" s="105"/>
      <c r="F20" s="105"/>
      <c r="G20" s="30"/>
      <c r="H20" s="31"/>
      <c r="I20" s="24">
        <f t="shared" ref="I20:I83" si="1">ROUNDDOWN(G20*H20,2)</f>
        <v>0</v>
      </c>
      <c r="J20" s="31"/>
      <c r="K20" s="31"/>
      <c r="L20" s="31"/>
      <c r="M20" s="31"/>
      <c r="N20" s="26">
        <f t="shared" ref="N20:N83" si="2">SUM(J20:M20)</f>
        <v>0</v>
      </c>
      <c r="O20" s="25" t="str">
        <f t="shared" ref="O20:O83" si="3">IF(ROUNDDOWN(G20*H20,2)-ROUNDDOWN(SUM(J20:M20),2)=0,"","zlý súčet")</f>
        <v/>
      </c>
      <c r="P20" s="35"/>
      <c r="Q20" s="38">
        <f t="shared" ref="Q20:Q83" si="4">N20-P20</f>
        <v>0</v>
      </c>
      <c r="T20" s="12" t="str">
        <f t="shared" ref="T20:T83" si="5">IF(AND(I20&gt;0,OR(E20="",D20="",F20="")),"nekorektne zadané údaje","")</f>
        <v/>
      </c>
    </row>
    <row r="21" spans="1:20" s="2" customFormat="1" ht="24.95" customHeight="1" x14ac:dyDescent="0.2">
      <c r="A21" s="131"/>
      <c r="B21" s="132"/>
      <c r="C21" s="133"/>
      <c r="D21" s="72"/>
      <c r="E21" s="105"/>
      <c r="F21" s="105"/>
      <c r="G21" s="30"/>
      <c r="H21" s="31"/>
      <c r="I21" s="24">
        <f t="shared" si="1"/>
        <v>0</v>
      </c>
      <c r="J21" s="31"/>
      <c r="K21" s="31"/>
      <c r="L21" s="31"/>
      <c r="M21" s="31"/>
      <c r="N21" s="26">
        <f t="shared" si="2"/>
        <v>0</v>
      </c>
      <c r="O21" s="25" t="str">
        <f t="shared" si="3"/>
        <v/>
      </c>
      <c r="P21" s="35"/>
      <c r="Q21" s="38">
        <f t="shared" si="4"/>
        <v>0</v>
      </c>
      <c r="T21" s="12" t="str">
        <f t="shared" si="5"/>
        <v/>
      </c>
    </row>
    <row r="22" spans="1:20" s="2" customFormat="1" ht="24.95" customHeight="1" x14ac:dyDescent="0.2">
      <c r="A22" s="131"/>
      <c r="B22" s="132"/>
      <c r="C22" s="133"/>
      <c r="D22" s="72"/>
      <c r="E22" s="105"/>
      <c r="F22" s="105"/>
      <c r="G22" s="30"/>
      <c r="H22" s="31"/>
      <c r="I22" s="24">
        <f t="shared" si="1"/>
        <v>0</v>
      </c>
      <c r="J22" s="31"/>
      <c r="K22" s="31"/>
      <c r="L22" s="31"/>
      <c r="M22" s="31"/>
      <c r="N22" s="26">
        <f t="shared" si="2"/>
        <v>0</v>
      </c>
      <c r="O22" s="25" t="str">
        <f t="shared" si="3"/>
        <v/>
      </c>
      <c r="P22" s="35"/>
      <c r="Q22" s="38">
        <f t="shared" si="4"/>
        <v>0</v>
      </c>
      <c r="T22" s="12" t="str">
        <f t="shared" si="5"/>
        <v/>
      </c>
    </row>
    <row r="23" spans="1:20" s="2" customFormat="1" ht="24.95" customHeight="1" x14ac:dyDescent="0.2">
      <c r="A23" s="131"/>
      <c r="B23" s="132"/>
      <c r="C23" s="133"/>
      <c r="D23" s="72"/>
      <c r="E23" s="105"/>
      <c r="F23" s="105"/>
      <c r="G23" s="30"/>
      <c r="H23" s="31"/>
      <c r="I23" s="24">
        <f t="shared" si="1"/>
        <v>0</v>
      </c>
      <c r="J23" s="31"/>
      <c r="K23" s="31"/>
      <c r="L23" s="31"/>
      <c r="M23" s="31"/>
      <c r="N23" s="26">
        <f t="shared" si="2"/>
        <v>0</v>
      </c>
      <c r="O23" s="25" t="str">
        <f t="shared" si="3"/>
        <v/>
      </c>
      <c r="P23" s="35"/>
      <c r="Q23" s="38">
        <f t="shared" si="4"/>
        <v>0</v>
      </c>
      <c r="T23" s="12" t="str">
        <f t="shared" si="5"/>
        <v/>
      </c>
    </row>
    <row r="24" spans="1:20" s="2" customFormat="1" ht="24.95" customHeight="1" x14ac:dyDescent="0.2">
      <c r="A24" s="131"/>
      <c r="B24" s="132"/>
      <c r="C24" s="133"/>
      <c r="D24" s="72"/>
      <c r="E24" s="105"/>
      <c r="F24" s="105"/>
      <c r="G24" s="30"/>
      <c r="H24" s="31"/>
      <c r="I24" s="24">
        <f t="shared" si="1"/>
        <v>0</v>
      </c>
      <c r="J24" s="31"/>
      <c r="K24" s="31"/>
      <c r="L24" s="31"/>
      <c r="M24" s="31"/>
      <c r="N24" s="26">
        <f t="shared" si="2"/>
        <v>0</v>
      </c>
      <c r="O24" s="25" t="str">
        <f t="shared" si="3"/>
        <v/>
      </c>
      <c r="P24" s="35"/>
      <c r="Q24" s="38">
        <f t="shared" si="4"/>
        <v>0</v>
      </c>
      <c r="T24" s="12" t="str">
        <f t="shared" si="5"/>
        <v/>
      </c>
    </row>
    <row r="25" spans="1:20" s="2" customFormat="1" ht="24.95" customHeight="1" x14ac:dyDescent="0.2">
      <c r="A25" s="131"/>
      <c r="B25" s="132"/>
      <c r="C25" s="133"/>
      <c r="D25" s="72"/>
      <c r="E25" s="105"/>
      <c r="F25" s="105"/>
      <c r="G25" s="30"/>
      <c r="H25" s="31"/>
      <c r="I25" s="24">
        <f t="shared" si="1"/>
        <v>0</v>
      </c>
      <c r="J25" s="31"/>
      <c r="K25" s="31"/>
      <c r="L25" s="31"/>
      <c r="M25" s="31"/>
      <c r="N25" s="26">
        <f t="shared" si="2"/>
        <v>0</v>
      </c>
      <c r="O25" s="25" t="str">
        <f t="shared" si="3"/>
        <v/>
      </c>
      <c r="P25" s="35"/>
      <c r="Q25" s="38">
        <f t="shared" si="4"/>
        <v>0</v>
      </c>
      <c r="T25" s="12" t="str">
        <f t="shared" si="5"/>
        <v/>
      </c>
    </row>
    <row r="26" spans="1:20" s="2" customFormat="1" ht="24.95" customHeight="1" x14ac:dyDescent="0.2">
      <c r="A26" s="131"/>
      <c r="B26" s="132"/>
      <c r="C26" s="133"/>
      <c r="D26" s="72"/>
      <c r="E26" s="105"/>
      <c r="F26" s="105"/>
      <c r="G26" s="30"/>
      <c r="H26" s="31"/>
      <c r="I26" s="24">
        <f t="shared" si="1"/>
        <v>0</v>
      </c>
      <c r="J26" s="31"/>
      <c r="K26" s="31"/>
      <c r="L26" s="31"/>
      <c r="M26" s="31"/>
      <c r="N26" s="26">
        <f t="shared" si="2"/>
        <v>0</v>
      </c>
      <c r="O26" s="25" t="str">
        <f t="shared" si="3"/>
        <v/>
      </c>
      <c r="P26" s="35"/>
      <c r="Q26" s="38">
        <f t="shared" si="4"/>
        <v>0</v>
      </c>
      <c r="T26" s="12" t="str">
        <f t="shared" si="5"/>
        <v/>
      </c>
    </row>
    <row r="27" spans="1:20" s="2" customFormat="1" ht="24.95" customHeight="1" x14ac:dyDescent="0.2">
      <c r="A27" s="131"/>
      <c r="B27" s="132"/>
      <c r="C27" s="133"/>
      <c r="D27" s="72"/>
      <c r="E27" s="105"/>
      <c r="F27" s="105"/>
      <c r="G27" s="30"/>
      <c r="H27" s="31"/>
      <c r="I27" s="24">
        <f t="shared" si="1"/>
        <v>0</v>
      </c>
      <c r="J27" s="31"/>
      <c r="K27" s="31"/>
      <c r="L27" s="31"/>
      <c r="M27" s="31"/>
      <c r="N27" s="26">
        <f t="shared" si="2"/>
        <v>0</v>
      </c>
      <c r="O27" s="25" t="str">
        <f t="shared" si="3"/>
        <v/>
      </c>
      <c r="P27" s="35"/>
      <c r="Q27" s="38">
        <f t="shared" si="4"/>
        <v>0</v>
      </c>
      <c r="T27" s="12" t="str">
        <f t="shared" si="5"/>
        <v/>
      </c>
    </row>
    <row r="28" spans="1:20" s="2" customFormat="1" ht="24.95" customHeight="1" x14ac:dyDescent="0.2">
      <c r="A28" s="131"/>
      <c r="B28" s="132"/>
      <c r="C28" s="133"/>
      <c r="D28" s="72"/>
      <c r="E28" s="105"/>
      <c r="F28" s="105"/>
      <c r="G28" s="30"/>
      <c r="H28" s="31"/>
      <c r="I28" s="24">
        <f t="shared" si="1"/>
        <v>0</v>
      </c>
      <c r="J28" s="31"/>
      <c r="K28" s="31"/>
      <c r="L28" s="31"/>
      <c r="M28" s="31"/>
      <c r="N28" s="26">
        <f t="shared" si="2"/>
        <v>0</v>
      </c>
      <c r="O28" s="25" t="str">
        <f t="shared" si="3"/>
        <v/>
      </c>
      <c r="P28" s="35"/>
      <c r="Q28" s="38">
        <f t="shared" si="4"/>
        <v>0</v>
      </c>
      <c r="T28" s="12" t="str">
        <f t="shared" si="5"/>
        <v/>
      </c>
    </row>
    <row r="29" spans="1:20" s="2" customFormat="1" ht="24.95" customHeight="1" x14ac:dyDescent="0.2">
      <c r="A29" s="131"/>
      <c r="B29" s="132"/>
      <c r="C29" s="133"/>
      <c r="D29" s="72"/>
      <c r="E29" s="105"/>
      <c r="F29" s="105"/>
      <c r="G29" s="30"/>
      <c r="H29" s="31"/>
      <c r="I29" s="24">
        <f t="shared" si="1"/>
        <v>0</v>
      </c>
      <c r="J29" s="31"/>
      <c r="K29" s="31"/>
      <c r="L29" s="31"/>
      <c r="M29" s="31"/>
      <c r="N29" s="26">
        <f t="shared" si="2"/>
        <v>0</v>
      </c>
      <c r="O29" s="25" t="str">
        <f t="shared" si="3"/>
        <v/>
      </c>
      <c r="P29" s="35"/>
      <c r="Q29" s="38">
        <f t="shared" si="4"/>
        <v>0</v>
      </c>
      <c r="T29" s="12" t="str">
        <f t="shared" si="5"/>
        <v/>
      </c>
    </row>
    <row r="30" spans="1:20" s="2" customFormat="1" ht="24.95" customHeight="1" x14ac:dyDescent="0.2">
      <c r="A30" s="131"/>
      <c r="B30" s="132"/>
      <c r="C30" s="133"/>
      <c r="D30" s="72"/>
      <c r="E30" s="105"/>
      <c r="F30" s="105"/>
      <c r="G30" s="30"/>
      <c r="H30" s="31"/>
      <c r="I30" s="24">
        <f t="shared" si="1"/>
        <v>0</v>
      </c>
      <c r="J30" s="31"/>
      <c r="K30" s="31"/>
      <c r="L30" s="31"/>
      <c r="M30" s="31"/>
      <c r="N30" s="26">
        <f t="shared" si="2"/>
        <v>0</v>
      </c>
      <c r="O30" s="25" t="str">
        <f t="shared" si="3"/>
        <v/>
      </c>
      <c r="P30" s="35"/>
      <c r="Q30" s="38">
        <f t="shared" si="4"/>
        <v>0</v>
      </c>
      <c r="T30" s="12" t="str">
        <f t="shared" si="5"/>
        <v/>
      </c>
    </row>
    <row r="31" spans="1:20" s="2" customFormat="1" ht="24.95" customHeight="1" x14ac:dyDescent="0.2">
      <c r="A31" s="131"/>
      <c r="B31" s="132"/>
      <c r="C31" s="133"/>
      <c r="D31" s="72"/>
      <c r="E31" s="105"/>
      <c r="F31" s="105"/>
      <c r="G31" s="30"/>
      <c r="H31" s="31"/>
      <c r="I31" s="24">
        <f t="shared" si="1"/>
        <v>0</v>
      </c>
      <c r="J31" s="31"/>
      <c r="K31" s="31"/>
      <c r="L31" s="31"/>
      <c r="M31" s="31"/>
      <c r="N31" s="26">
        <f t="shared" si="2"/>
        <v>0</v>
      </c>
      <c r="O31" s="25" t="str">
        <f t="shared" si="3"/>
        <v/>
      </c>
      <c r="P31" s="35"/>
      <c r="Q31" s="38">
        <f t="shared" si="4"/>
        <v>0</v>
      </c>
      <c r="T31" s="12" t="str">
        <f t="shared" si="5"/>
        <v/>
      </c>
    </row>
    <row r="32" spans="1:20" ht="24.95" customHeight="1" x14ac:dyDescent="0.2">
      <c r="A32" s="131"/>
      <c r="B32" s="132"/>
      <c r="C32" s="133"/>
      <c r="D32" s="72"/>
      <c r="E32" s="105"/>
      <c r="F32" s="105"/>
      <c r="G32" s="30"/>
      <c r="H32" s="31"/>
      <c r="I32" s="24">
        <f t="shared" si="1"/>
        <v>0</v>
      </c>
      <c r="J32" s="31"/>
      <c r="K32" s="31"/>
      <c r="L32" s="31"/>
      <c r="M32" s="31"/>
      <c r="N32" s="26">
        <f t="shared" si="2"/>
        <v>0</v>
      </c>
      <c r="O32" s="25" t="str">
        <f t="shared" si="3"/>
        <v/>
      </c>
      <c r="P32" s="35"/>
      <c r="Q32" s="38">
        <f t="shared" si="4"/>
        <v>0</v>
      </c>
      <c r="T32" s="12" t="str">
        <f t="shared" si="5"/>
        <v/>
      </c>
    </row>
    <row r="33" spans="1:20" ht="24.95" customHeight="1" x14ac:dyDescent="0.2">
      <c r="A33" s="131"/>
      <c r="B33" s="132"/>
      <c r="C33" s="133"/>
      <c r="D33" s="72"/>
      <c r="E33" s="105"/>
      <c r="F33" s="105"/>
      <c r="G33" s="30"/>
      <c r="H33" s="31"/>
      <c r="I33" s="24">
        <f t="shared" si="1"/>
        <v>0</v>
      </c>
      <c r="J33" s="31"/>
      <c r="K33" s="31"/>
      <c r="L33" s="31"/>
      <c r="M33" s="31"/>
      <c r="N33" s="26">
        <f t="shared" si="2"/>
        <v>0</v>
      </c>
      <c r="O33" s="25" t="str">
        <f t="shared" si="3"/>
        <v/>
      </c>
      <c r="P33" s="35"/>
      <c r="Q33" s="38">
        <f t="shared" si="4"/>
        <v>0</v>
      </c>
      <c r="T33" s="12" t="str">
        <f t="shared" si="5"/>
        <v/>
      </c>
    </row>
    <row r="34" spans="1:20" ht="24.95" customHeight="1" x14ac:dyDescent="0.2">
      <c r="A34" s="131"/>
      <c r="B34" s="132"/>
      <c r="C34" s="133"/>
      <c r="D34" s="72"/>
      <c r="E34" s="105"/>
      <c r="F34" s="105"/>
      <c r="G34" s="30"/>
      <c r="H34" s="31"/>
      <c r="I34" s="24">
        <f t="shared" si="1"/>
        <v>0</v>
      </c>
      <c r="J34" s="31"/>
      <c r="K34" s="31"/>
      <c r="L34" s="31"/>
      <c r="M34" s="31"/>
      <c r="N34" s="26">
        <f t="shared" si="2"/>
        <v>0</v>
      </c>
      <c r="O34" s="25" t="str">
        <f t="shared" si="3"/>
        <v/>
      </c>
      <c r="P34" s="35"/>
      <c r="Q34" s="38">
        <f t="shared" si="4"/>
        <v>0</v>
      </c>
      <c r="T34" s="12" t="str">
        <f t="shared" si="5"/>
        <v/>
      </c>
    </row>
    <row r="35" spans="1:20" ht="24.95" customHeight="1" x14ac:dyDescent="0.2">
      <c r="A35" s="131"/>
      <c r="B35" s="132"/>
      <c r="C35" s="133"/>
      <c r="D35" s="72"/>
      <c r="E35" s="105"/>
      <c r="F35" s="105"/>
      <c r="G35" s="30"/>
      <c r="H35" s="31"/>
      <c r="I35" s="24">
        <f t="shared" si="1"/>
        <v>0</v>
      </c>
      <c r="J35" s="31"/>
      <c r="K35" s="31"/>
      <c r="L35" s="31"/>
      <c r="M35" s="31"/>
      <c r="N35" s="26">
        <f t="shared" si="2"/>
        <v>0</v>
      </c>
      <c r="O35" s="25" t="str">
        <f t="shared" si="3"/>
        <v/>
      </c>
      <c r="P35" s="35"/>
      <c r="Q35" s="38">
        <f t="shared" si="4"/>
        <v>0</v>
      </c>
      <c r="T35" s="12" t="str">
        <f t="shared" si="5"/>
        <v/>
      </c>
    </row>
    <row r="36" spans="1:20" ht="24.95" customHeight="1" x14ac:dyDescent="0.2">
      <c r="A36" s="131"/>
      <c r="B36" s="132"/>
      <c r="C36" s="133"/>
      <c r="D36" s="72"/>
      <c r="E36" s="105"/>
      <c r="F36" s="105"/>
      <c r="G36" s="30"/>
      <c r="H36" s="31"/>
      <c r="I36" s="24">
        <f t="shared" si="1"/>
        <v>0</v>
      </c>
      <c r="J36" s="31"/>
      <c r="K36" s="31"/>
      <c r="L36" s="31"/>
      <c r="M36" s="31"/>
      <c r="N36" s="26">
        <f t="shared" si="2"/>
        <v>0</v>
      </c>
      <c r="O36" s="25" t="str">
        <f t="shared" si="3"/>
        <v/>
      </c>
      <c r="P36" s="35"/>
      <c r="Q36" s="38">
        <f t="shared" si="4"/>
        <v>0</v>
      </c>
      <c r="T36" s="12" t="str">
        <f t="shared" si="5"/>
        <v/>
      </c>
    </row>
    <row r="37" spans="1:20" ht="24.95" customHeight="1" x14ac:dyDescent="0.2">
      <c r="A37" s="131"/>
      <c r="B37" s="132"/>
      <c r="C37" s="133"/>
      <c r="D37" s="72"/>
      <c r="E37" s="105"/>
      <c r="F37" s="105"/>
      <c r="G37" s="30"/>
      <c r="H37" s="31"/>
      <c r="I37" s="24">
        <f t="shared" si="1"/>
        <v>0</v>
      </c>
      <c r="J37" s="31"/>
      <c r="K37" s="31"/>
      <c r="L37" s="31"/>
      <c r="M37" s="31"/>
      <c r="N37" s="26">
        <f t="shared" si="2"/>
        <v>0</v>
      </c>
      <c r="O37" s="25" t="str">
        <f t="shared" si="3"/>
        <v/>
      </c>
      <c r="P37" s="35"/>
      <c r="Q37" s="38">
        <f t="shared" si="4"/>
        <v>0</v>
      </c>
      <c r="T37" s="12" t="str">
        <f t="shared" si="5"/>
        <v/>
      </c>
    </row>
    <row r="38" spans="1:20" ht="24.95" customHeight="1" x14ac:dyDescent="0.2">
      <c r="A38" s="131"/>
      <c r="B38" s="132"/>
      <c r="C38" s="133"/>
      <c r="D38" s="72"/>
      <c r="E38" s="105"/>
      <c r="F38" s="105"/>
      <c r="G38" s="30"/>
      <c r="H38" s="31"/>
      <c r="I38" s="24">
        <f t="shared" si="1"/>
        <v>0</v>
      </c>
      <c r="J38" s="31"/>
      <c r="K38" s="31"/>
      <c r="L38" s="31"/>
      <c r="M38" s="31"/>
      <c r="N38" s="26">
        <f t="shared" si="2"/>
        <v>0</v>
      </c>
      <c r="O38" s="25" t="str">
        <f t="shared" si="3"/>
        <v/>
      </c>
      <c r="P38" s="35"/>
      <c r="Q38" s="38">
        <f t="shared" si="4"/>
        <v>0</v>
      </c>
      <c r="T38" s="12" t="str">
        <f t="shared" si="5"/>
        <v/>
      </c>
    </row>
    <row r="39" spans="1:20" ht="24.95" customHeight="1" x14ac:dyDescent="0.2">
      <c r="A39" s="131"/>
      <c r="B39" s="132"/>
      <c r="C39" s="133"/>
      <c r="D39" s="72"/>
      <c r="E39" s="105"/>
      <c r="F39" s="105"/>
      <c r="G39" s="30"/>
      <c r="H39" s="31"/>
      <c r="I39" s="24">
        <f t="shared" si="1"/>
        <v>0</v>
      </c>
      <c r="J39" s="31"/>
      <c r="K39" s="31"/>
      <c r="L39" s="31"/>
      <c r="M39" s="31"/>
      <c r="N39" s="26">
        <f t="shared" si="2"/>
        <v>0</v>
      </c>
      <c r="O39" s="25" t="str">
        <f t="shared" si="3"/>
        <v/>
      </c>
      <c r="P39" s="35"/>
      <c r="Q39" s="38">
        <f t="shared" si="4"/>
        <v>0</v>
      </c>
      <c r="T39" s="12" t="str">
        <f t="shared" si="5"/>
        <v/>
      </c>
    </row>
    <row r="40" spans="1:20" ht="24.95" customHeight="1" x14ac:dyDescent="0.2">
      <c r="A40" s="131"/>
      <c r="B40" s="132"/>
      <c r="C40" s="133"/>
      <c r="D40" s="72"/>
      <c r="E40" s="105"/>
      <c r="F40" s="105"/>
      <c r="G40" s="30"/>
      <c r="H40" s="31"/>
      <c r="I40" s="24">
        <f t="shared" si="1"/>
        <v>0</v>
      </c>
      <c r="J40" s="31"/>
      <c r="K40" s="31"/>
      <c r="L40" s="31"/>
      <c r="M40" s="31"/>
      <c r="N40" s="26">
        <f t="shared" si="2"/>
        <v>0</v>
      </c>
      <c r="O40" s="25" t="str">
        <f t="shared" si="3"/>
        <v/>
      </c>
      <c r="P40" s="35"/>
      <c r="Q40" s="38">
        <f t="shared" si="4"/>
        <v>0</v>
      </c>
      <c r="T40" s="12" t="str">
        <f t="shared" si="5"/>
        <v/>
      </c>
    </row>
    <row r="41" spans="1:20" ht="24.95" customHeight="1" x14ac:dyDescent="0.2">
      <c r="A41" s="131"/>
      <c r="B41" s="132"/>
      <c r="C41" s="133"/>
      <c r="D41" s="72"/>
      <c r="E41" s="105"/>
      <c r="F41" s="105"/>
      <c r="G41" s="30"/>
      <c r="H41" s="31"/>
      <c r="I41" s="24">
        <f t="shared" si="1"/>
        <v>0</v>
      </c>
      <c r="J41" s="31"/>
      <c r="K41" s="31"/>
      <c r="L41" s="31"/>
      <c r="M41" s="31"/>
      <c r="N41" s="26">
        <f t="shared" si="2"/>
        <v>0</v>
      </c>
      <c r="O41" s="25" t="str">
        <f t="shared" si="3"/>
        <v/>
      </c>
      <c r="P41" s="35"/>
      <c r="Q41" s="38">
        <f t="shared" si="4"/>
        <v>0</v>
      </c>
      <c r="T41" s="12" t="str">
        <f t="shared" si="5"/>
        <v/>
      </c>
    </row>
    <row r="42" spans="1:20" ht="24.95" customHeight="1" x14ac:dyDescent="0.2">
      <c r="A42" s="131"/>
      <c r="B42" s="132"/>
      <c r="C42" s="133"/>
      <c r="D42" s="72"/>
      <c r="E42" s="105"/>
      <c r="F42" s="105"/>
      <c r="G42" s="30"/>
      <c r="H42" s="31"/>
      <c r="I42" s="24">
        <f t="shared" si="1"/>
        <v>0</v>
      </c>
      <c r="J42" s="31"/>
      <c r="K42" s="31"/>
      <c r="L42" s="31"/>
      <c r="M42" s="31"/>
      <c r="N42" s="26">
        <f t="shared" si="2"/>
        <v>0</v>
      </c>
      <c r="O42" s="25" t="str">
        <f t="shared" si="3"/>
        <v/>
      </c>
      <c r="P42" s="35"/>
      <c r="Q42" s="38">
        <f t="shared" si="4"/>
        <v>0</v>
      </c>
      <c r="T42" s="12" t="str">
        <f t="shared" si="5"/>
        <v/>
      </c>
    </row>
    <row r="43" spans="1:20" ht="24.95" customHeight="1" x14ac:dyDescent="0.2">
      <c r="A43" s="131"/>
      <c r="B43" s="132"/>
      <c r="C43" s="133"/>
      <c r="D43" s="72"/>
      <c r="E43" s="105"/>
      <c r="F43" s="105"/>
      <c r="G43" s="30"/>
      <c r="H43" s="31"/>
      <c r="I43" s="24">
        <f t="shared" si="1"/>
        <v>0</v>
      </c>
      <c r="J43" s="31"/>
      <c r="K43" s="31"/>
      <c r="L43" s="31"/>
      <c r="M43" s="31"/>
      <c r="N43" s="26">
        <f t="shared" si="2"/>
        <v>0</v>
      </c>
      <c r="O43" s="25" t="str">
        <f t="shared" si="3"/>
        <v/>
      </c>
      <c r="P43" s="35"/>
      <c r="Q43" s="38">
        <f t="shared" si="4"/>
        <v>0</v>
      </c>
      <c r="T43" s="12" t="str">
        <f t="shared" si="5"/>
        <v/>
      </c>
    </row>
    <row r="44" spans="1:20" ht="24.95" customHeight="1" x14ac:dyDescent="0.2">
      <c r="A44" s="131"/>
      <c r="B44" s="132"/>
      <c r="C44" s="133"/>
      <c r="D44" s="72"/>
      <c r="E44" s="105"/>
      <c r="F44" s="105"/>
      <c r="G44" s="30"/>
      <c r="H44" s="31"/>
      <c r="I44" s="24">
        <f t="shared" si="1"/>
        <v>0</v>
      </c>
      <c r="J44" s="31"/>
      <c r="K44" s="31"/>
      <c r="L44" s="31"/>
      <c r="M44" s="31"/>
      <c r="N44" s="26">
        <f t="shared" si="2"/>
        <v>0</v>
      </c>
      <c r="O44" s="25" t="str">
        <f t="shared" si="3"/>
        <v/>
      </c>
      <c r="P44" s="35"/>
      <c r="Q44" s="38">
        <f t="shared" si="4"/>
        <v>0</v>
      </c>
      <c r="T44" s="12" t="str">
        <f t="shared" si="5"/>
        <v/>
      </c>
    </row>
    <row r="45" spans="1:20" ht="24.95" customHeight="1" x14ac:dyDescent="0.2">
      <c r="A45" s="131"/>
      <c r="B45" s="132"/>
      <c r="C45" s="133"/>
      <c r="D45" s="72"/>
      <c r="E45" s="105"/>
      <c r="F45" s="105"/>
      <c r="G45" s="30"/>
      <c r="H45" s="31"/>
      <c r="I45" s="24">
        <f t="shared" si="1"/>
        <v>0</v>
      </c>
      <c r="J45" s="31"/>
      <c r="K45" s="31"/>
      <c r="L45" s="31"/>
      <c r="M45" s="31"/>
      <c r="N45" s="26">
        <f t="shared" si="2"/>
        <v>0</v>
      </c>
      <c r="O45" s="25" t="str">
        <f t="shared" si="3"/>
        <v/>
      </c>
      <c r="P45" s="35"/>
      <c r="Q45" s="38">
        <f t="shared" si="4"/>
        <v>0</v>
      </c>
      <c r="T45" s="12" t="str">
        <f t="shared" si="5"/>
        <v/>
      </c>
    </row>
    <row r="46" spans="1:20" ht="24.95" customHeight="1" x14ac:dyDescent="0.2">
      <c r="A46" s="131"/>
      <c r="B46" s="132"/>
      <c r="C46" s="133"/>
      <c r="D46" s="72"/>
      <c r="E46" s="105"/>
      <c r="F46" s="105"/>
      <c r="G46" s="30"/>
      <c r="H46" s="31"/>
      <c r="I46" s="24">
        <f t="shared" si="1"/>
        <v>0</v>
      </c>
      <c r="J46" s="31"/>
      <c r="K46" s="31"/>
      <c r="L46" s="31"/>
      <c r="M46" s="31"/>
      <c r="N46" s="26">
        <f t="shared" si="2"/>
        <v>0</v>
      </c>
      <c r="O46" s="25" t="str">
        <f t="shared" si="3"/>
        <v/>
      </c>
      <c r="P46" s="35"/>
      <c r="Q46" s="38">
        <f t="shared" si="4"/>
        <v>0</v>
      </c>
      <c r="T46" s="12" t="str">
        <f t="shared" si="5"/>
        <v/>
      </c>
    </row>
    <row r="47" spans="1:20" ht="24.95" customHeight="1" x14ac:dyDescent="0.2">
      <c r="A47" s="131"/>
      <c r="B47" s="132"/>
      <c r="C47" s="133"/>
      <c r="D47" s="72"/>
      <c r="E47" s="105"/>
      <c r="F47" s="105"/>
      <c r="G47" s="30"/>
      <c r="H47" s="31"/>
      <c r="I47" s="24">
        <f t="shared" si="1"/>
        <v>0</v>
      </c>
      <c r="J47" s="31"/>
      <c r="K47" s="31"/>
      <c r="L47" s="31"/>
      <c r="M47" s="31"/>
      <c r="N47" s="26">
        <f t="shared" si="2"/>
        <v>0</v>
      </c>
      <c r="O47" s="25" t="str">
        <f t="shared" si="3"/>
        <v/>
      </c>
      <c r="P47" s="35"/>
      <c r="Q47" s="38">
        <f t="shared" si="4"/>
        <v>0</v>
      </c>
      <c r="T47" s="12" t="str">
        <f t="shared" si="5"/>
        <v/>
      </c>
    </row>
    <row r="48" spans="1:20" ht="24.95" customHeight="1" x14ac:dyDescent="0.2">
      <c r="A48" s="131"/>
      <c r="B48" s="132"/>
      <c r="C48" s="133"/>
      <c r="D48" s="72"/>
      <c r="E48" s="105"/>
      <c r="F48" s="105"/>
      <c r="G48" s="30"/>
      <c r="H48" s="31"/>
      <c r="I48" s="24">
        <f t="shared" si="1"/>
        <v>0</v>
      </c>
      <c r="J48" s="31"/>
      <c r="K48" s="31"/>
      <c r="L48" s="31"/>
      <c r="M48" s="31"/>
      <c r="N48" s="26">
        <f t="shared" si="2"/>
        <v>0</v>
      </c>
      <c r="O48" s="25" t="str">
        <f t="shared" si="3"/>
        <v/>
      </c>
      <c r="P48" s="35"/>
      <c r="Q48" s="38">
        <f t="shared" si="4"/>
        <v>0</v>
      </c>
      <c r="T48" s="12" t="str">
        <f t="shared" si="5"/>
        <v/>
      </c>
    </row>
    <row r="49" spans="1:20" ht="24.95" customHeight="1" x14ac:dyDescent="0.2">
      <c r="A49" s="131"/>
      <c r="B49" s="132"/>
      <c r="C49" s="133"/>
      <c r="D49" s="72"/>
      <c r="E49" s="105"/>
      <c r="F49" s="105"/>
      <c r="G49" s="30"/>
      <c r="H49" s="31"/>
      <c r="I49" s="24">
        <f t="shared" si="1"/>
        <v>0</v>
      </c>
      <c r="J49" s="31"/>
      <c r="K49" s="31"/>
      <c r="L49" s="31"/>
      <c r="M49" s="31"/>
      <c r="N49" s="26">
        <f t="shared" si="2"/>
        <v>0</v>
      </c>
      <c r="O49" s="25" t="str">
        <f t="shared" si="3"/>
        <v/>
      </c>
      <c r="P49" s="35"/>
      <c r="Q49" s="38">
        <f t="shared" si="4"/>
        <v>0</v>
      </c>
      <c r="T49" s="12" t="str">
        <f t="shared" si="5"/>
        <v/>
      </c>
    </row>
    <row r="50" spans="1:20" ht="24.95" customHeight="1" x14ac:dyDescent="0.2">
      <c r="A50" s="131"/>
      <c r="B50" s="132"/>
      <c r="C50" s="133"/>
      <c r="D50" s="72"/>
      <c r="E50" s="105"/>
      <c r="F50" s="105"/>
      <c r="G50" s="30"/>
      <c r="H50" s="31"/>
      <c r="I50" s="24">
        <f t="shared" si="1"/>
        <v>0</v>
      </c>
      <c r="J50" s="31"/>
      <c r="K50" s="31"/>
      <c r="L50" s="31"/>
      <c r="M50" s="31"/>
      <c r="N50" s="26">
        <f t="shared" si="2"/>
        <v>0</v>
      </c>
      <c r="O50" s="25" t="str">
        <f t="shared" si="3"/>
        <v/>
      </c>
      <c r="P50" s="35"/>
      <c r="Q50" s="38">
        <f t="shared" si="4"/>
        <v>0</v>
      </c>
      <c r="T50" s="12" t="str">
        <f t="shared" si="5"/>
        <v/>
      </c>
    </row>
    <row r="51" spans="1:20" ht="24.95" customHeight="1" x14ac:dyDescent="0.2">
      <c r="A51" s="131"/>
      <c r="B51" s="132"/>
      <c r="C51" s="133"/>
      <c r="D51" s="72"/>
      <c r="E51" s="105"/>
      <c r="F51" s="105"/>
      <c r="G51" s="30"/>
      <c r="H51" s="31"/>
      <c r="I51" s="24">
        <f t="shared" si="1"/>
        <v>0</v>
      </c>
      <c r="J51" s="31"/>
      <c r="K51" s="31"/>
      <c r="L51" s="31"/>
      <c r="M51" s="31"/>
      <c r="N51" s="26">
        <f t="shared" si="2"/>
        <v>0</v>
      </c>
      <c r="O51" s="25" t="str">
        <f t="shared" si="3"/>
        <v/>
      </c>
      <c r="P51" s="35"/>
      <c r="Q51" s="38">
        <f t="shared" si="4"/>
        <v>0</v>
      </c>
      <c r="T51" s="12" t="str">
        <f t="shared" si="5"/>
        <v/>
      </c>
    </row>
    <row r="52" spans="1:20" ht="24.95" customHeight="1" x14ac:dyDescent="0.2">
      <c r="A52" s="131"/>
      <c r="B52" s="132"/>
      <c r="C52" s="133"/>
      <c r="D52" s="72"/>
      <c r="E52" s="105"/>
      <c r="F52" s="105"/>
      <c r="G52" s="30"/>
      <c r="H52" s="31"/>
      <c r="I52" s="24">
        <f t="shared" si="1"/>
        <v>0</v>
      </c>
      <c r="J52" s="31"/>
      <c r="K52" s="31"/>
      <c r="L52" s="31"/>
      <c r="M52" s="31"/>
      <c r="N52" s="26">
        <f t="shared" si="2"/>
        <v>0</v>
      </c>
      <c r="O52" s="25" t="str">
        <f t="shared" si="3"/>
        <v/>
      </c>
      <c r="P52" s="35"/>
      <c r="Q52" s="38">
        <f t="shared" si="4"/>
        <v>0</v>
      </c>
      <c r="T52" s="12" t="str">
        <f t="shared" si="5"/>
        <v/>
      </c>
    </row>
    <row r="53" spans="1:20" ht="24.95" customHeight="1" x14ac:dyDescent="0.2">
      <c r="A53" s="131"/>
      <c r="B53" s="132"/>
      <c r="C53" s="133"/>
      <c r="D53" s="72"/>
      <c r="E53" s="105"/>
      <c r="F53" s="105"/>
      <c r="G53" s="30"/>
      <c r="H53" s="31"/>
      <c r="I53" s="24">
        <f t="shared" si="1"/>
        <v>0</v>
      </c>
      <c r="J53" s="31"/>
      <c r="K53" s="31"/>
      <c r="L53" s="31"/>
      <c r="M53" s="31"/>
      <c r="N53" s="26">
        <f t="shared" si="2"/>
        <v>0</v>
      </c>
      <c r="O53" s="25" t="str">
        <f t="shared" si="3"/>
        <v/>
      </c>
      <c r="P53" s="35"/>
      <c r="Q53" s="38">
        <f t="shared" si="4"/>
        <v>0</v>
      </c>
      <c r="T53" s="12" t="str">
        <f t="shared" si="5"/>
        <v/>
      </c>
    </row>
    <row r="54" spans="1:20" ht="24.95" customHeight="1" x14ac:dyDescent="0.2">
      <c r="A54" s="131"/>
      <c r="B54" s="132"/>
      <c r="C54" s="133"/>
      <c r="D54" s="72"/>
      <c r="E54" s="105"/>
      <c r="F54" s="105"/>
      <c r="G54" s="30"/>
      <c r="H54" s="31"/>
      <c r="I54" s="24">
        <f t="shared" si="1"/>
        <v>0</v>
      </c>
      <c r="J54" s="31"/>
      <c r="K54" s="31"/>
      <c r="L54" s="31"/>
      <c r="M54" s="31"/>
      <c r="N54" s="26">
        <f t="shared" si="2"/>
        <v>0</v>
      </c>
      <c r="O54" s="25" t="str">
        <f t="shared" si="3"/>
        <v/>
      </c>
      <c r="P54" s="35"/>
      <c r="Q54" s="38">
        <f t="shared" si="4"/>
        <v>0</v>
      </c>
      <c r="T54" s="12" t="str">
        <f t="shared" si="5"/>
        <v/>
      </c>
    </row>
    <row r="55" spans="1:20" ht="24.95" customHeight="1" x14ac:dyDescent="0.2">
      <c r="A55" s="131"/>
      <c r="B55" s="132"/>
      <c r="C55" s="133"/>
      <c r="D55" s="72"/>
      <c r="E55" s="105"/>
      <c r="F55" s="105"/>
      <c r="G55" s="30"/>
      <c r="H55" s="31"/>
      <c r="I55" s="24">
        <f t="shared" si="1"/>
        <v>0</v>
      </c>
      <c r="J55" s="31"/>
      <c r="K55" s="31"/>
      <c r="L55" s="31"/>
      <c r="M55" s="31"/>
      <c r="N55" s="26">
        <f t="shared" si="2"/>
        <v>0</v>
      </c>
      <c r="O55" s="25" t="str">
        <f t="shared" si="3"/>
        <v/>
      </c>
      <c r="P55" s="35"/>
      <c r="Q55" s="38">
        <f t="shared" si="4"/>
        <v>0</v>
      </c>
      <c r="T55" s="12" t="str">
        <f t="shared" si="5"/>
        <v/>
      </c>
    </row>
    <row r="56" spans="1:20" ht="24.95" customHeight="1" x14ac:dyDescent="0.2">
      <c r="A56" s="131"/>
      <c r="B56" s="132"/>
      <c r="C56" s="133"/>
      <c r="D56" s="72"/>
      <c r="E56" s="105"/>
      <c r="F56" s="105"/>
      <c r="G56" s="30"/>
      <c r="H56" s="31"/>
      <c r="I56" s="24">
        <f t="shared" si="1"/>
        <v>0</v>
      </c>
      <c r="J56" s="31"/>
      <c r="K56" s="31"/>
      <c r="L56" s="31"/>
      <c r="M56" s="31"/>
      <c r="N56" s="26">
        <f t="shared" si="2"/>
        <v>0</v>
      </c>
      <c r="O56" s="25" t="str">
        <f t="shared" si="3"/>
        <v/>
      </c>
      <c r="P56" s="35"/>
      <c r="Q56" s="38">
        <f t="shared" si="4"/>
        <v>0</v>
      </c>
      <c r="T56" s="12" t="str">
        <f t="shared" si="5"/>
        <v/>
      </c>
    </row>
    <row r="57" spans="1:20" ht="24.95" customHeight="1" x14ac:dyDescent="0.2">
      <c r="A57" s="131"/>
      <c r="B57" s="132"/>
      <c r="C57" s="133"/>
      <c r="D57" s="72"/>
      <c r="E57" s="105"/>
      <c r="F57" s="105"/>
      <c r="G57" s="30"/>
      <c r="H57" s="31"/>
      <c r="I57" s="24">
        <f t="shared" si="1"/>
        <v>0</v>
      </c>
      <c r="J57" s="31"/>
      <c r="K57" s="31"/>
      <c r="L57" s="31"/>
      <c r="M57" s="31"/>
      <c r="N57" s="26">
        <f t="shared" si="2"/>
        <v>0</v>
      </c>
      <c r="O57" s="25" t="str">
        <f t="shared" si="3"/>
        <v/>
      </c>
      <c r="P57" s="35"/>
      <c r="Q57" s="38">
        <f t="shared" si="4"/>
        <v>0</v>
      </c>
      <c r="T57" s="12" t="str">
        <f t="shared" si="5"/>
        <v/>
      </c>
    </row>
    <row r="58" spans="1:20" ht="24.95" customHeight="1" x14ac:dyDescent="0.2">
      <c r="A58" s="131"/>
      <c r="B58" s="132"/>
      <c r="C58" s="133"/>
      <c r="D58" s="72"/>
      <c r="E58" s="105"/>
      <c r="F58" s="105"/>
      <c r="G58" s="30"/>
      <c r="H58" s="31"/>
      <c r="I58" s="24">
        <f t="shared" si="1"/>
        <v>0</v>
      </c>
      <c r="J58" s="31"/>
      <c r="K58" s="31"/>
      <c r="L58" s="31"/>
      <c r="M58" s="31"/>
      <c r="N58" s="26">
        <f t="shared" si="2"/>
        <v>0</v>
      </c>
      <c r="O58" s="25" t="str">
        <f t="shared" si="3"/>
        <v/>
      </c>
      <c r="P58" s="35"/>
      <c r="Q58" s="38">
        <f t="shared" si="4"/>
        <v>0</v>
      </c>
      <c r="T58" s="12" t="str">
        <f t="shared" si="5"/>
        <v/>
      </c>
    </row>
    <row r="59" spans="1:20" ht="24.95" customHeight="1" x14ac:dyDescent="0.2">
      <c r="A59" s="131"/>
      <c r="B59" s="132"/>
      <c r="C59" s="133"/>
      <c r="D59" s="72"/>
      <c r="E59" s="105"/>
      <c r="F59" s="105"/>
      <c r="G59" s="30"/>
      <c r="H59" s="31"/>
      <c r="I59" s="24">
        <f t="shared" si="1"/>
        <v>0</v>
      </c>
      <c r="J59" s="31"/>
      <c r="K59" s="31"/>
      <c r="L59" s="31"/>
      <c r="M59" s="31"/>
      <c r="N59" s="26">
        <f t="shared" si="2"/>
        <v>0</v>
      </c>
      <c r="O59" s="25" t="str">
        <f t="shared" si="3"/>
        <v/>
      </c>
      <c r="P59" s="35"/>
      <c r="Q59" s="38">
        <f t="shared" si="4"/>
        <v>0</v>
      </c>
      <c r="T59" s="12" t="str">
        <f t="shared" si="5"/>
        <v/>
      </c>
    </row>
    <row r="60" spans="1:20" ht="24.95" customHeight="1" x14ac:dyDescent="0.2">
      <c r="A60" s="131"/>
      <c r="B60" s="132"/>
      <c r="C60" s="133"/>
      <c r="D60" s="72"/>
      <c r="E60" s="105"/>
      <c r="F60" s="105"/>
      <c r="G60" s="30"/>
      <c r="H60" s="31"/>
      <c r="I60" s="24">
        <f t="shared" si="1"/>
        <v>0</v>
      </c>
      <c r="J60" s="31"/>
      <c r="K60" s="31"/>
      <c r="L60" s="31"/>
      <c r="M60" s="31"/>
      <c r="N60" s="26">
        <f t="shared" si="2"/>
        <v>0</v>
      </c>
      <c r="O60" s="25" t="str">
        <f t="shared" si="3"/>
        <v/>
      </c>
      <c r="P60" s="35"/>
      <c r="Q60" s="38">
        <f t="shared" si="4"/>
        <v>0</v>
      </c>
      <c r="T60" s="12" t="str">
        <f t="shared" si="5"/>
        <v/>
      </c>
    </row>
    <row r="61" spans="1:20" ht="24.95" customHeight="1" x14ac:dyDescent="0.2">
      <c r="A61" s="131"/>
      <c r="B61" s="132"/>
      <c r="C61" s="133"/>
      <c r="D61" s="72"/>
      <c r="E61" s="105"/>
      <c r="F61" s="105"/>
      <c r="G61" s="30"/>
      <c r="H61" s="31"/>
      <c r="I61" s="24">
        <f t="shared" si="1"/>
        <v>0</v>
      </c>
      <c r="J61" s="31"/>
      <c r="K61" s="31"/>
      <c r="L61" s="31"/>
      <c r="M61" s="31"/>
      <c r="N61" s="26">
        <f t="shared" si="2"/>
        <v>0</v>
      </c>
      <c r="O61" s="25" t="str">
        <f t="shared" si="3"/>
        <v/>
      </c>
      <c r="P61" s="35"/>
      <c r="Q61" s="38">
        <f t="shared" si="4"/>
        <v>0</v>
      </c>
      <c r="T61" s="12" t="str">
        <f t="shared" si="5"/>
        <v/>
      </c>
    </row>
    <row r="62" spans="1:20" ht="24.95" customHeight="1" x14ac:dyDescent="0.2">
      <c r="A62" s="131"/>
      <c r="B62" s="132"/>
      <c r="C62" s="133"/>
      <c r="D62" s="72"/>
      <c r="E62" s="105"/>
      <c r="F62" s="105"/>
      <c r="G62" s="30"/>
      <c r="H62" s="31"/>
      <c r="I62" s="24">
        <f t="shared" si="1"/>
        <v>0</v>
      </c>
      <c r="J62" s="31"/>
      <c r="K62" s="31"/>
      <c r="L62" s="31"/>
      <c r="M62" s="31"/>
      <c r="N62" s="26">
        <f t="shared" si="2"/>
        <v>0</v>
      </c>
      <c r="O62" s="25" t="str">
        <f t="shared" si="3"/>
        <v/>
      </c>
      <c r="P62" s="35"/>
      <c r="Q62" s="38">
        <f t="shared" si="4"/>
        <v>0</v>
      </c>
      <c r="T62" s="12" t="str">
        <f t="shared" si="5"/>
        <v/>
      </c>
    </row>
    <row r="63" spans="1:20" ht="24.95" customHeight="1" x14ac:dyDescent="0.2">
      <c r="A63" s="131"/>
      <c r="B63" s="132"/>
      <c r="C63" s="133"/>
      <c r="D63" s="72"/>
      <c r="E63" s="105"/>
      <c r="F63" s="105"/>
      <c r="G63" s="30"/>
      <c r="H63" s="31"/>
      <c r="I63" s="24">
        <f t="shared" si="1"/>
        <v>0</v>
      </c>
      <c r="J63" s="31"/>
      <c r="K63" s="31"/>
      <c r="L63" s="31"/>
      <c r="M63" s="31"/>
      <c r="N63" s="26">
        <f t="shared" si="2"/>
        <v>0</v>
      </c>
      <c r="O63" s="25" t="str">
        <f t="shared" si="3"/>
        <v/>
      </c>
      <c r="P63" s="35"/>
      <c r="Q63" s="38">
        <f t="shared" si="4"/>
        <v>0</v>
      </c>
      <c r="T63" s="12" t="str">
        <f t="shared" si="5"/>
        <v/>
      </c>
    </row>
    <row r="64" spans="1:20" ht="24.95" customHeight="1" x14ac:dyDescent="0.2">
      <c r="A64" s="131"/>
      <c r="B64" s="132"/>
      <c r="C64" s="133"/>
      <c r="D64" s="72"/>
      <c r="E64" s="105"/>
      <c r="F64" s="105"/>
      <c r="G64" s="30"/>
      <c r="H64" s="31"/>
      <c r="I64" s="24">
        <f t="shared" si="1"/>
        <v>0</v>
      </c>
      <c r="J64" s="31"/>
      <c r="K64" s="31"/>
      <c r="L64" s="31"/>
      <c r="M64" s="31"/>
      <c r="N64" s="26">
        <f t="shared" si="2"/>
        <v>0</v>
      </c>
      <c r="O64" s="25" t="str">
        <f t="shared" si="3"/>
        <v/>
      </c>
      <c r="P64" s="35"/>
      <c r="Q64" s="38">
        <f t="shared" si="4"/>
        <v>0</v>
      </c>
      <c r="T64" s="12" t="str">
        <f t="shared" si="5"/>
        <v/>
      </c>
    </row>
    <row r="65" spans="1:20" ht="24.95" customHeight="1" x14ac:dyDescent="0.2">
      <c r="A65" s="131"/>
      <c r="B65" s="132"/>
      <c r="C65" s="133"/>
      <c r="D65" s="72"/>
      <c r="E65" s="105"/>
      <c r="F65" s="105"/>
      <c r="G65" s="30"/>
      <c r="H65" s="31"/>
      <c r="I65" s="24">
        <f t="shared" si="1"/>
        <v>0</v>
      </c>
      <c r="J65" s="31"/>
      <c r="K65" s="31"/>
      <c r="L65" s="31"/>
      <c r="M65" s="31"/>
      <c r="N65" s="26">
        <f t="shared" si="2"/>
        <v>0</v>
      </c>
      <c r="O65" s="25" t="str">
        <f t="shared" si="3"/>
        <v/>
      </c>
      <c r="P65" s="35"/>
      <c r="Q65" s="38">
        <f t="shared" si="4"/>
        <v>0</v>
      </c>
      <c r="T65" s="12" t="str">
        <f t="shared" si="5"/>
        <v/>
      </c>
    </row>
    <row r="66" spans="1:20" ht="24.95" customHeight="1" x14ac:dyDescent="0.2">
      <c r="A66" s="131"/>
      <c r="B66" s="132"/>
      <c r="C66" s="133"/>
      <c r="D66" s="72"/>
      <c r="E66" s="105"/>
      <c r="F66" s="105"/>
      <c r="G66" s="30"/>
      <c r="H66" s="31"/>
      <c r="I66" s="24">
        <f t="shared" si="1"/>
        <v>0</v>
      </c>
      <c r="J66" s="31"/>
      <c r="K66" s="31"/>
      <c r="L66" s="31"/>
      <c r="M66" s="31"/>
      <c r="N66" s="26">
        <f t="shared" si="2"/>
        <v>0</v>
      </c>
      <c r="O66" s="25" t="str">
        <f t="shared" si="3"/>
        <v/>
      </c>
      <c r="P66" s="35"/>
      <c r="Q66" s="38">
        <f t="shared" si="4"/>
        <v>0</v>
      </c>
      <c r="T66" s="12" t="str">
        <f t="shared" si="5"/>
        <v/>
      </c>
    </row>
    <row r="67" spans="1:20" ht="24.95" customHeight="1" x14ac:dyDescent="0.2">
      <c r="A67" s="131"/>
      <c r="B67" s="132"/>
      <c r="C67" s="133"/>
      <c r="D67" s="72"/>
      <c r="E67" s="105"/>
      <c r="F67" s="105"/>
      <c r="G67" s="30"/>
      <c r="H67" s="31"/>
      <c r="I67" s="24">
        <f t="shared" si="1"/>
        <v>0</v>
      </c>
      <c r="J67" s="31"/>
      <c r="K67" s="31"/>
      <c r="L67" s="31"/>
      <c r="M67" s="31"/>
      <c r="N67" s="26">
        <f t="shared" si="2"/>
        <v>0</v>
      </c>
      <c r="O67" s="25" t="str">
        <f t="shared" si="3"/>
        <v/>
      </c>
      <c r="P67" s="35"/>
      <c r="Q67" s="38">
        <f t="shared" si="4"/>
        <v>0</v>
      </c>
      <c r="T67" s="12" t="str">
        <f t="shared" si="5"/>
        <v/>
      </c>
    </row>
    <row r="68" spans="1:20" ht="24.95" customHeight="1" x14ac:dyDescent="0.2">
      <c r="A68" s="131"/>
      <c r="B68" s="132"/>
      <c r="C68" s="133"/>
      <c r="D68" s="72"/>
      <c r="E68" s="105"/>
      <c r="F68" s="105"/>
      <c r="G68" s="30"/>
      <c r="H68" s="31"/>
      <c r="I68" s="24">
        <f t="shared" si="1"/>
        <v>0</v>
      </c>
      <c r="J68" s="31"/>
      <c r="K68" s="31"/>
      <c r="L68" s="31"/>
      <c r="M68" s="31"/>
      <c r="N68" s="26">
        <f t="shared" si="2"/>
        <v>0</v>
      </c>
      <c r="O68" s="25" t="str">
        <f t="shared" si="3"/>
        <v/>
      </c>
      <c r="P68" s="35"/>
      <c r="Q68" s="38">
        <f t="shared" si="4"/>
        <v>0</v>
      </c>
      <c r="T68" s="12" t="str">
        <f t="shared" si="5"/>
        <v/>
      </c>
    </row>
    <row r="69" spans="1:20" ht="24.95" customHeight="1" x14ac:dyDescent="0.2">
      <c r="A69" s="131"/>
      <c r="B69" s="132"/>
      <c r="C69" s="133"/>
      <c r="D69" s="72"/>
      <c r="E69" s="105"/>
      <c r="F69" s="105"/>
      <c r="G69" s="30"/>
      <c r="H69" s="31"/>
      <c r="I69" s="24">
        <f t="shared" si="1"/>
        <v>0</v>
      </c>
      <c r="J69" s="31"/>
      <c r="K69" s="31"/>
      <c r="L69" s="31"/>
      <c r="M69" s="31"/>
      <c r="N69" s="26">
        <f t="shared" si="2"/>
        <v>0</v>
      </c>
      <c r="O69" s="25" t="str">
        <f t="shared" si="3"/>
        <v/>
      </c>
      <c r="P69" s="35"/>
      <c r="Q69" s="38">
        <f t="shared" si="4"/>
        <v>0</v>
      </c>
      <c r="T69" s="12" t="str">
        <f t="shared" si="5"/>
        <v/>
      </c>
    </row>
    <row r="70" spans="1:20" ht="24.95" customHeight="1" x14ac:dyDescent="0.2">
      <c r="A70" s="131"/>
      <c r="B70" s="132"/>
      <c r="C70" s="133"/>
      <c r="D70" s="72"/>
      <c r="E70" s="105"/>
      <c r="F70" s="105"/>
      <c r="G70" s="30"/>
      <c r="H70" s="31"/>
      <c r="I70" s="24">
        <f t="shared" si="1"/>
        <v>0</v>
      </c>
      <c r="J70" s="31"/>
      <c r="K70" s="31"/>
      <c r="L70" s="31"/>
      <c r="M70" s="31"/>
      <c r="N70" s="26">
        <f t="shared" si="2"/>
        <v>0</v>
      </c>
      <c r="O70" s="25" t="str">
        <f t="shared" si="3"/>
        <v/>
      </c>
      <c r="P70" s="35"/>
      <c r="Q70" s="38">
        <f t="shared" si="4"/>
        <v>0</v>
      </c>
      <c r="T70" s="12" t="str">
        <f t="shared" si="5"/>
        <v/>
      </c>
    </row>
    <row r="71" spans="1:20" ht="24.95" customHeight="1" x14ac:dyDescent="0.2">
      <c r="A71" s="131"/>
      <c r="B71" s="132"/>
      <c r="C71" s="133"/>
      <c r="D71" s="72"/>
      <c r="E71" s="105"/>
      <c r="F71" s="105"/>
      <c r="G71" s="30"/>
      <c r="H71" s="31"/>
      <c r="I71" s="24">
        <f t="shared" si="1"/>
        <v>0</v>
      </c>
      <c r="J71" s="31"/>
      <c r="K71" s="31"/>
      <c r="L71" s="31"/>
      <c r="M71" s="31"/>
      <c r="N71" s="26">
        <f t="shared" si="2"/>
        <v>0</v>
      </c>
      <c r="O71" s="25" t="str">
        <f t="shared" si="3"/>
        <v/>
      </c>
      <c r="P71" s="35"/>
      <c r="Q71" s="38">
        <f t="shared" si="4"/>
        <v>0</v>
      </c>
      <c r="T71" s="12" t="str">
        <f t="shared" si="5"/>
        <v/>
      </c>
    </row>
    <row r="72" spans="1:20" ht="24.95" customHeight="1" x14ac:dyDescent="0.2">
      <c r="A72" s="131"/>
      <c r="B72" s="132"/>
      <c r="C72" s="133"/>
      <c r="D72" s="72"/>
      <c r="E72" s="105"/>
      <c r="F72" s="105"/>
      <c r="G72" s="30"/>
      <c r="H72" s="31"/>
      <c r="I72" s="24">
        <f t="shared" si="1"/>
        <v>0</v>
      </c>
      <c r="J72" s="31"/>
      <c r="K72" s="31"/>
      <c r="L72" s="31"/>
      <c r="M72" s="31"/>
      <c r="N72" s="26">
        <f t="shared" si="2"/>
        <v>0</v>
      </c>
      <c r="O72" s="25" t="str">
        <f t="shared" si="3"/>
        <v/>
      </c>
      <c r="P72" s="35"/>
      <c r="Q72" s="38">
        <f t="shared" si="4"/>
        <v>0</v>
      </c>
      <c r="T72" s="12" t="str">
        <f t="shared" si="5"/>
        <v/>
      </c>
    </row>
    <row r="73" spans="1:20" ht="24.95" customHeight="1" x14ac:dyDescent="0.2">
      <c r="A73" s="131"/>
      <c r="B73" s="132"/>
      <c r="C73" s="133"/>
      <c r="D73" s="72"/>
      <c r="E73" s="105"/>
      <c r="F73" s="105"/>
      <c r="G73" s="30"/>
      <c r="H73" s="31"/>
      <c r="I73" s="24">
        <f t="shared" si="1"/>
        <v>0</v>
      </c>
      <c r="J73" s="31"/>
      <c r="K73" s="31"/>
      <c r="L73" s="31"/>
      <c r="M73" s="31"/>
      <c r="N73" s="26">
        <f t="shared" si="2"/>
        <v>0</v>
      </c>
      <c r="O73" s="25" t="str">
        <f t="shared" si="3"/>
        <v/>
      </c>
      <c r="P73" s="35"/>
      <c r="Q73" s="38">
        <f t="shared" si="4"/>
        <v>0</v>
      </c>
      <c r="T73" s="12" t="str">
        <f t="shared" si="5"/>
        <v/>
      </c>
    </row>
    <row r="74" spans="1:20" ht="24.95" customHeight="1" x14ac:dyDescent="0.2">
      <c r="A74" s="131"/>
      <c r="B74" s="132"/>
      <c r="C74" s="133"/>
      <c r="D74" s="72"/>
      <c r="E74" s="105"/>
      <c r="F74" s="105"/>
      <c r="G74" s="30"/>
      <c r="H74" s="31"/>
      <c r="I74" s="24">
        <f t="shared" si="1"/>
        <v>0</v>
      </c>
      <c r="J74" s="31"/>
      <c r="K74" s="31"/>
      <c r="L74" s="31"/>
      <c r="M74" s="31"/>
      <c r="N74" s="26">
        <f t="shared" si="2"/>
        <v>0</v>
      </c>
      <c r="O74" s="25" t="str">
        <f t="shared" si="3"/>
        <v/>
      </c>
      <c r="P74" s="35"/>
      <c r="Q74" s="38">
        <f t="shared" si="4"/>
        <v>0</v>
      </c>
      <c r="T74" s="12" t="str">
        <f t="shared" si="5"/>
        <v/>
      </c>
    </row>
    <row r="75" spans="1:20" ht="24.95" customHeight="1" x14ac:dyDescent="0.2">
      <c r="A75" s="131"/>
      <c r="B75" s="132"/>
      <c r="C75" s="133"/>
      <c r="D75" s="72"/>
      <c r="E75" s="105"/>
      <c r="F75" s="105"/>
      <c r="G75" s="30"/>
      <c r="H75" s="31"/>
      <c r="I75" s="24">
        <f t="shared" si="1"/>
        <v>0</v>
      </c>
      <c r="J75" s="31"/>
      <c r="K75" s="31"/>
      <c r="L75" s="31"/>
      <c r="M75" s="31"/>
      <c r="N75" s="26">
        <f t="shared" si="2"/>
        <v>0</v>
      </c>
      <c r="O75" s="25" t="str">
        <f t="shared" si="3"/>
        <v/>
      </c>
      <c r="P75" s="35"/>
      <c r="Q75" s="38">
        <f t="shared" si="4"/>
        <v>0</v>
      </c>
      <c r="T75" s="12" t="str">
        <f t="shared" si="5"/>
        <v/>
      </c>
    </row>
    <row r="76" spans="1:20" ht="24.95" customHeight="1" x14ac:dyDescent="0.2">
      <c r="A76" s="131"/>
      <c r="B76" s="132"/>
      <c r="C76" s="133"/>
      <c r="D76" s="72"/>
      <c r="E76" s="105"/>
      <c r="F76" s="105"/>
      <c r="G76" s="30"/>
      <c r="H76" s="31"/>
      <c r="I76" s="24">
        <f t="shared" si="1"/>
        <v>0</v>
      </c>
      <c r="J76" s="31"/>
      <c r="K76" s="31"/>
      <c r="L76" s="31"/>
      <c r="M76" s="31"/>
      <c r="N76" s="26">
        <f t="shared" si="2"/>
        <v>0</v>
      </c>
      <c r="O76" s="25" t="str">
        <f t="shared" si="3"/>
        <v/>
      </c>
      <c r="P76" s="35"/>
      <c r="Q76" s="38">
        <f t="shared" si="4"/>
        <v>0</v>
      </c>
      <c r="T76" s="12" t="str">
        <f t="shared" si="5"/>
        <v/>
      </c>
    </row>
    <row r="77" spans="1:20" ht="24.95" customHeight="1" x14ac:dyDescent="0.2">
      <c r="A77" s="131"/>
      <c r="B77" s="132"/>
      <c r="C77" s="133"/>
      <c r="D77" s="72"/>
      <c r="E77" s="105"/>
      <c r="F77" s="105"/>
      <c r="G77" s="30"/>
      <c r="H77" s="31"/>
      <c r="I77" s="24">
        <f t="shared" si="1"/>
        <v>0</v>
      </c>
      <c r="J77" s="31"/>
      <c r="K77" s="31"/>
      <c r="L77" s="31"/>
      <c r="M77" s="31"/>
      <c r="N77" s="26">
        <f t="shared" si="2"/>
        <v>0</v>
      </c>
      <c r="O77" s="25" t="str">
        <f t="shared" si="3"/>
        <v/>
      </c>
      <c r="P77" s="35"/>
      <c r="Q77" s="38">
        <f t="shared" si="4"/>
        <v>0</v>
      </c>
      <c r="T77" s="12" t="str">
        <f t="shared" si="5"/>
        <v/>
      </c>
    </row>
    <row r="78" spans="1:20" ht="24.95" customHeight="1" x14ac:dyDescent="0.2">
      <c r="A78" s="131"/>
      <c r="B78" s="132"/>
      <c r="C78" s="133"/>
      <c r="D78" s="72"/>
      <c r="E78" s="105"/>
      <c r="F78" s="105"/>
      <c r="G78" s="30"/>
      <c r="H78" s="31"/>
      <c r="I78" s="24">
        <f t="shared" si="1"/>
        <v>0</v>
      </c>
      <c r="J78" s="31"/>
      <c r="K78" s="31"/>
      <c r="L78" s="31"/>
      <c r="M78" s="31"/>
      <c r="N78" s="26">
        <f t="shared" si="2"/>
        <v>0</v>
      </c>
      <c r="O78" s="25" t="str">
        <f t="shared" si="3"/>
        <v/>
      </c>
      <c r="P78" s="35"/>
      <c r="Q78" s="38">
        <f t="shared" si="4"/>
        <v>0</v>
      </c>
      <c r="T78" s="12" t="str">
        <f t="shared" si="5"/>
        <v/>
      </c>
    </row>
    <row r="79" spans="1:20" ht="24.95" customHeight="1" x14ac:dyDescent="0.2">
      <c r="A79" s="131"/>
      <c r="B79" s="132"/>
      <c r="C79" s="133"/>
      <c r="D79" s="72"/>
      <c r="E79" s="105"/>
      <c r="F79" s="105"/>
      <c r="G79" s="30"/>
      <c r="H79" s="31"/>
      <c r="I79" s="24">
        <f t="shared" si="1"/>
        <v>0</v>
      </c>
      <c r="J79" s="31"/>
      <c r="K79" s="31"/>
      <c r="L79" s="31"/>
      <c r="M79" s="31"/>
      <c r="N79" s="26">
        <f t="shared" si="2"/>
        <v>0</v>
      </c>
      <c r="O79" s="25" t="str">
        <f t="shared" si="3"/>
        <v/>
      </c>
      <c r="P79" s="35"/>
      <c r="Q79" s="38">
        <f t="shared" si="4"/>
        <v>0</v>
      </c>
      <c r="T79" s="12" t="str">
        <f t="shared" si="5"/>
        <v/>
      </c>
    </row>
    <row r="80" spans="1:20" ht="24.95" customHeight="1" x14ac:dyDescent="0.2">
      <c r="A80" s="131"/>
      <c r="B80" s="132"/>
      <c r="C80" s="133"/>
      <c r="D80" s="72"/>
      <c r="E80" s="105"/>
      <c r="F80" s="105"/>
      <c r="G80" s="30"/>
      <c r="H80" s="31"/>
      <c r="I80" s="24">
        <f t="shared" si="1"/>
        <v>0</v>
      </c>
      <c r="J80" s="31"/>
      <c r="K80" s="31"/>
      <c r="L80" s="31"/>
      <c r="M80" s="31"/>
      <c r="N80" s="26">
        <f t="shared" si="2"/>
        <v>0</v>
      </c>
      <c r="O80" s="25" t="str">
        <f t="shared" si="3"/>
        <v/>
      </c>
      <c r="P80" s="35"/>
      <c r="Q80" s="38">
        <f t="shared" si="4"/>
        <v>0</v>
      </c>
      <c r="T80" s="12" t="str">
        <f t="shared" si="5"/>
        <v/>
      </c>
    </row>
    <row r="81" spans="1:20" ht="24.95" customHeight="1" x14ac:dyDescent="0.2">
      <c r="A81" s="131"/>
      <c r="B81" s="132"/>
      <c r="C81" s="133"/>
      <c r="D81" s="72"/>
      <c r="E81" s="105"/>
      <c r="F81" s="105"/>
      <c r="G81" s="30"/>
      <c r="H81" s="31"/>
      <c r="I81" s="24">
        <f t="shared" si="1"/>
        <v>0</v>
      </c>
      <c r="J81" s="31"/>
      <c r="K81" s="31"/>
      <c r="L81" s="31"/>
      <c r="M81" s="31"/>
      <c r="N81" s="26">
        <f t="shared" si="2"/>
        <v>0</v>
      </c>
      <c r="O81" s="25" t="str">
        <f t="shared" si="3"/>
        <v/>
      </c>
      <c r="P81" s="35"/>
      <c r="Q81" s="38">
        <f t="shared" si="4"/>
        <v>0</v>
      </c>
      <c r="T81" s="12" t="str">
        <f t="shared" si="5"/>
        <v/>
      </c>
    </row>
    <row r="82" spans="1:20" ht="24.95" customHeight="1" x14ac:dyDescent="0.2">
      <c r="A82" s="131"/>
      <c r="B82" s="132"/>
      <c r="C82" s="133"/>
      <c r="D82" s="72"/>
      <c r="E82" s="105"/>
      <c r="F82" s="105"/>
      <c r="G82" s="30"/>
      <c r="H82" s="31"/>
      <c r="I82" s="24">
        <f t="shared" si="1"/>
        <v>0</v>
      </c>
      <c r="J82" s="31"/>
      <c r="K82" s="31"/>
      <c r="L82" s="31"/>
      <c r="M82" s="31"/>
      <c r="N82" s="26">
        <f t="shared" si="2"/>
        <v>0</v>
      </c>
      <c r="O82" s="25" t="str">
        <f t="shared" si="3"/>
        <v/>
      </c>
      <c r="P82" s="35"/>
      <c r="Q82" s="38">
        <f t="shared" si="4"/>
        <v>0</v>
      </c>
      <c r="T82" s="12" t="str">
        <f t="shared" si="5"/>
        <v/>
      </c>
    </row>
    <row r="83" spans="1:20" ht="24.95" customHeight="1" x14ac:dyDescent="0.2">
      <c r="A83" s="131"/>
      <c r="B83" s="132"/>
      <c r="C83" s="133"/>
      <c r="D83" s="72"/>
      <c r="E83" s="105"/>
      <c r="F83" s="105"/>
      <c r="G83" s="30"/>
      <c r="H83" s="31"/>
      <c r="I83" s="24">
        <f t="shared" si="1"/>
        <v>0</v>
      </c>
      <c r="J83" s="31"/>
      <c r="K83" s="31"/>
      <c r="L83" s="31"/>
      <c r="M83" s="31"/>
      <c r="N83" s="26">
        <f t="shared" si="2"/>
        <v>0</v>
      </c>
      <c r="O83" s="25" t="str">
        <f t="shared" si="3"/>
        <v/>
      </c>
      <c r="P83" s="35"/>
      <c r="Q83" s="38">
        <f t="shared" si="4"/>
        <v>0</v>
      </c>
      <c r="T83" s="12" t="str">
        <f t="shared" si="5"/>
        <v/>
      </c>
    </row>
    <row r="84" spans="1:20" ht="24.95" customHeight="1" x14ac:dyDescent="0.2">
      <c r="A84" s="131"/>
      <c r="B84" s="132"/>
      <c r="C84" s="133"/>
      <c r="D84" s="72"/>
      <c r="E84" s="105"/>
      <c r="F84" s="105"/>
      <c r="G84" s="30"/>
      <c r="H84" s="31"/>
      <c r="I84" s="24">
        <f t="shared" ref="I84:I129" si="6">ROUNDDOWN(G84*H84,2)</f>
        <v>0</v>
      </c>
      <c r="J84" s="31"/>
      <c r="K84" s="31"/>
      <c r="L84" s="31"/>
      <c r="M84" s="31"/>
      <c r="N84" s="26">
        <f t="shared" ref="N84:N129" si="7">SUM(J84:M84)</f>
        <v>0</v>
      </c>
      <c r="O84" s="25" t="str">
        <f t="shared" ref="O84:O129" si="8">IF(ROUNDDOWN(G84*H84,2)-ROUNDDOWN(SUM(J84:M84),2)=0,"","zlý súčet")</f>
        <v/>
      </c>
      <c r="P84" s="35"/>
      <c r="Q84" s="38">
        <f t="shared" ref="Q84:Q129" si="9">N84-P84</f>
        <v>0</v>
      </c>
      <c r="T84" s="12" t="str">
        <f t="shared" ref="T84:T129" si="10">IF(AND(I84&gt;0,OR(E84="",D84="",F84="")),"nekorektne zadané údaje","")</f>
        <v/>
      </c>
    </row>
    <row r="85" spans="1:20" ht="24.95" customHeight="1" x14ac:dyDescent="0.2">
      <c r="A85" s="131"/>
      <c r="B85" s="132"/>
      <c r="C85" s="133"/>
      <c r="D85" s="72"/>
      <c r="E85" s="105"/>
      <c r="F85" s="105"/>
      <c r="G85" s="30"/>
      <c r="H85" s="31"/>
      <c r="I85" s="24">
        <f t="shared" si="6"/>
        <v>0</v>
      </c>
      <c r="J85" s="31"/>
      <c r="K85" s="31"/>
      <c r="L85" s="31"/>
      <c r="M85" s="31"/>
      <c r="N85" s="26">
        <f t="shared" si="7"/>
        <v>0</v>
      </c>
      <c r="O85" s="25" t="str">
        <f t="shared" si="8"/>
        <v/>
      </c>
      <c r="P85" s="35"/>
      <c r="Q85" s="38">
        <f t="shared" si="9"/>
        <v>0</v>
      </c>
      <c r="T85" s="12" t="str">
        <f t="shared" si="10"/>
        <v/>
      </c>
    </row>
    <row r="86" spans="1:20" ht="24.95" customHeight="1" x14ac:dyDescent="0.2">
      <c r="A86" s="131"/>
      <c r="B86" s="132"/>
      <c r="C86" s="133"/>
      <c r="D86" s="72"/>
      <c r="E86" s="105"/>
      <c r="F86" s="105"/>
      <c r="G86" s="30"/>
      <c r="H86" s="31"/>
      <c r="I86" s="24">
        <f t="shared" si="6"/>
        <v>0</v>
      </c>
      <c r="J86" s="31"/>
      <c r="K86" s="31"/>
      <c r="L86" s="31"/>
      <c r="M86" s="31"/>
      <c r="N86" s="26">
        <f t="shared" si="7"/>
        <v>0</v>
      </c>
      <c r="O86" s="25" t="str">
        <f t="shared" si="8"/>
        <v/>
      </c>
      <c r="P86" s="35"/>
      <c r="Q86" s="38">
        <f t="shared" si="9"/>
        <v>0</v>
      </c>
      <c r="T86" s="12" t="str">
        <f t="shared" si="10"/>
        <v/>
      </c>
    </row>
    <row r="87" spans="1:20" ht="24.95" customHeight="1" x14ac:dyDescent="0.2">
      <c r="A87" s="131"/>
      <c r="B87" s="132"/>
      <c r="C87" s="133"/>
      <c r="D87" s="72"/>
      <c r="E87" s="105"/>
      <c r="F87" s="105"/>
      <c r="G87" s="30"/>
      <c r="H87" s="31"/>
      <c r="I87" s="24">
        <f t="shared" si="6"/>
        <v>0</v>
      </c>
      <c r="J87" s="31"/>
      <c r="K87" s="31"/>
      <c r="L87" s="31"/>
      <c r="M87" s="31"/>
      <c r="N87" s="26">
        <f t="shared" si="7"/>
        <v>0</v>
      </c>
      <c r="O87" s="25" t="str">
        <f t="shared" si="8"/>
        <v/>
      </c>
      <c r="P87" s="35"/>
      <c r="Q87" s="38">
        <f t="shared" si="9"/>
        <v>0</v>
      </c>
      <c r="T87" s="12" t="str">
        <f t="shared" si="10"/>
        <v/>
      </c>
    </row>
    <row r="88" spans="1:20" ht="24.95" customHeight="1" x14ac:dyDescent="0.2">
      <c r="A88" s="131"/>
      <c r="B88" s="132"/>
      <c r="C88" s="133"/>
      <c r="D88" s="72"/>
      <c r="E88" s="105"/>
      <c r="F88" s="105"/>
      <c r="G88" s="30"/>
      <c r="H88" s="31"/>
      <c r="I88" s="24">
        <f t="shared" si="6"/>
        <v>0</v>
      </c>
      <c r="J88" s="31"/>
      <c r="K88" s="31"/>
      <c r="L88" s="31"/>
      <c r="M88" s="31"/>
      <c r="N88" s="26">
        <f t="shared" si="7"/>
        <v>0</v>
      </c>
      <c r="O88" s="25" t="str">
        <f t="shared" si="8"/>
        <v/>
      </c>
      <c r="P88" s="35"/>
      <c r="Q88" s="38">
        <f t="shared" si="9"/>
        <v>0</v>
      </c>
      <c r="T88" s="12" t="str">
        <f t="shared" si="10"/>
        <v/>
      </c>
    </row>
    <row r="89" spans="1:20" ht="24.95" customHeight="1" x14ac:dyDescent="0.2">
      <c r="A89" s="131"/>
      <c r="B89" s="132"/>
      <c r="C89" s="133"/>
      <c r="D89" s="72"/>
      <c r="E89" s="105"/>
      <c r="F89" s="105"/>
      <c r="G89" s="30"/>
      <c r="H89" s="31"/>
      <c r="I89" s="24">
        <f t="shared" si="6"/>
        <v>0</v>
      </c>
      <c r="J89" s="31"/>
      <c r="K89" s="31"/>
      <c r="L89" s="31"/>
      <c r="M89" s="31"/>
      <c r="N89" s="26">
        <f t="shared" si="7"/>
        <v>0</v>
      </c>
      <c r="O89" s="25" t="str">
        <f t="shared" si="8"/>
        <v/>
      </c>
      <c r="P89" s="35"/>
      <c r="Q89" s="38">
        <f t="shared" si="9"/>
        <v>0</v>
      </c>
      <c r="T89" s="12" t="str">
        <f t="shared" si="10"/>
        <v/>
      </c>
    </row>
    <row r="90" spans="1:20" ht="24.95" customHeight="1" x14ac:dyDescent="0.2">
      <c r="A90" s="131"/>
      <c r="B90" s="132"/>
      <c r="C90" s="133"/>
      <c r="D90" s="72"/>
      <c r="E90" s="105"/>
      <c r="F90" s="105"/>
      <c r="G90" s="30"/>
      <c r="H90" s="31"/>
      <c r="I90" s="24">
        <f t="shared" si="6"/>
        <v>0</v>
      </c>
      <c r="J90" s="31"/>
      <c r="K90" s="31"/>
      <c r="L90" s="31"/>
      <c r="M90" s="31"/>
      <c r="N90" s="26">
        <f t="shared" si="7"/>
        <v>0</v>
      </c>
      <c r="O90" s="25" t="str">
        <f t="shared" si="8"/>
        <v/>
      </c>
      <c r="P90" s="35"/>
      <c r="Q90" s="38">
        <f t="shared" si="9"/>
        <v>0</v>
      </c>
      <c r="T90" s="12" t="str">
        <f t="shared" si="10"/>
        <v/>
      </c>
    </row>
    <row r="91" spans="1:20" ht="24.95" customHeight="1" x14ac:dyDescent="0.2">
      <c r="A91" s="131"/>
      <c r="B91" s="132"/>
      <c r="C91" s="133"/>
      <c r="D91" s="72"/>
      <c r="E91" s="105"/>
      <c r="F91" s="105"/>
      <c r="G91" s="30"/>
      <c r="H91" s="31"/>
      <c r="I91" s="24">
        <f t="shared" si="6"/>
        <v>0</v>
      </c>
      <c r="J91" s="31"/>
      <c r="K91" s="31"/>
      <c r="L91" s="31"/>
      <c r="M91" s="31"/>
      <c r="N91" s="26">
        <f t="shared" si="7"/>
        <v>0</v>
      </c>
      <c r="O91" s="25" t="str">
        <f t="shared" si="8"/>
        <v/>
      </c>
      <c r="P91" s="35"/>
      <c r="Q91" s="38">
        <f t="shared" si="9"/>
        <v>0</v>
      </c>
      <c r="T91" s="12" t="str">
        <f t="shared" si="10"/>
        <v/>
      </c>
    </row>
    <row r="92" spans="1:20" ht="24.95" customHeight="1" x14ac:dyDescent="0.2">
      <c r="A92" s="131"/>
      <c r="B92" s="132"/>
      <c r="C92" s="133"/>
      <c r="D92" s="72"/>
      <c r="E92" s="105"/>
      <c r="F92" s="105"/>
      <c r="G92" s="30"/>
      <c r="H92" s="31"/>
      <c r="I92" s="24">
        <f t="shared" si="6"/>
        <v>0</v>
      </c>
      <c r="J92" s="31"/>
      <c r="K92" s="31"/>
      <c r="L92" s="31"/>
      <c r="M92" s="31"/>
      <c r="N92" s="26">
        <f t="shared" si="7"/>
        <v>0</v>
      </c>
      <c r="O92" s="25" t="str">
        <f t="shared" si="8"/>
        <v/>
      </c>
      <c r="P92" s="35"/>
      <c r="Q92" s="38">
        <f t="shared" si="9"/>
        <v>0</v>
      </c>
      <c r="T92" s="12" t="str">
        <f t="shared" si="10"/>
        <v/>
      </c>
    </row>
    <row r="93" spans="1:20" ht="24.95" customHeight="1" x14ac:dyDescent="0.2">
      <c r="A93" s="131"/>
      <c r="B93" s="132"/>
      <c r="C93" s="133"/>
      <c r="D93" s="72"/>
      <c r="E93" s="105"/>
      <c r="F93" s="105"/>
      <c r="G93" s="30"/>
      <c r="H93" s="31"/>
      <c r="I93" s="24">
        <f t="shared" si="6"/>
        <v>0</v>
      </c>
      <c r="J93" s="31"/>
      <c r="K93" s="31"/>
      <c r="L93" s="31"/>
      <c r="M93" s="31"/>
      <c r="N93" s="26">
        <f t="shared" si="7"/>
        <v>0</v>
      </c>
      <c r="O93" s="25" t="str">
        <f t="shared" si="8"/>
        <v/>
      </c>
      <c r="P93" s="35"/>
      <c r="Q93" s="38">
        <f t="shared" si="9"/>
        <v>0</v>
      </c>
      <c r="T93" s="12" t="str">
        <f t="shared" si="10"/>
        <v/>
      </c>
    </row>
    <row r="94" spans="1:20" ht="24.95" customHeight="1" x14ac:dyDescent="0.2">
      <c r="A94" s="131"/>
      <c r="B94" s="132"/>
      <c r="C94" s="133"/>
      <c r="D94" s="72"/>
      <c r="E94" s="105"/>
      <c r="F94" s="105"/>
      <c r="G94" s="30"/>
      <c r="H94" s="31"/>
      <c r="I94" s="24">
        <f t="shared" si="6"/>
        <v>0</v>
      </c>
      <c r="J94" s="31"/>
      <c r="K94" s="31"/>
      <c r="L94" s="31"/>
      <c r="M94" s="31"/>
      <c r="N94" s="26">
        <f t="shared" si="7"/>
        <v>0</v>
      </c>
      <c r="O94" s="25" t="str">
        <f t="shared" si="8"/>
        <v/>
      </c>
      <c r="P94" s="35"/>
      <c r="Q94" s="38">
        <f t="shared" si="9"/>
        <v>0</v>
      </c>
      <c r="T94" s="12" t="str">
        <f t="shared" si="10"/>
        <v/>
      </c>
    </row>
    <row r="95" spans="1:20" ht="24.95" customHeight="1" x14ac:dyDescent="0.2">
      <c r="A95" s="131"/>
      <c r="B95" s="132"/>
      <c r="C95" s="133"/>
      <c r="D95" s="72"/>
      <c r="E95" s="105"/>
      <c r="F95" s="105"/>
      <c r="G95" s="30"/>
      <c r="H95" s="31"/>
      <c r="I95" s="24">
        <f t="shared" si="6"/>
        <v>0</v>
      </c>
      <c r="J95" s="31"/>
      <c r="K95" s="31"/>
      <c r="L95" s="31"/>
      <c r="M95" s="31"/>
      <c r="N95" s="26">
        <f t="shared" si="7"/>
        <v>0</v>
      </c>
      <c r="O95" s="25" t="str">
        <f t="shared" si="8"/>
        <v/>
      </c>
      <c r="P95" s="35"/>
      <c r="Q95" s="38">
        <f t="shared" si="9"/>
        <v>0</v>
      </c>
      <c r="T95" s="12" t="str">
        <f t="shared" si="10"/>
        <v/>
      </c>
    </row>
    <row r="96" spans="1:20" ht="24.95" customHeight="1" x14ac:dyDescent="0.2">
      <c r="A96" s="131"/>
      <c r="B96" s="132"/>
      <c r="C96" s="133"/>
      <c r="D96" s="72"/>
      <c r="E96" s="105"/>
      <c r="F96" s="105"/>
      <c r="G96" s="30"/>
      <c r="H96" s="31"/>
      <c r="I96" s="24">
        <f t="shared" si="6"/>
        <v>0</v>
      </c>
      <c r="J96" s="31"/>
      <c r="K96" s="31"/>
      <c r="L96" s="31"/>
      <c r="M96" s="31"/>
      <c r="N96" s="26">
        <f t="shared" si="7"/>
        <v>0</v>
      </c>
      <c r="O96" s="25" t="str">
        <f t="shared" si="8"/>
        <v/>
      </c>
      <c r="P96" s="35"/>
      <c r="Q96" s="38">
        <f t="shared" si="9"/>
        <v>0</v>
      </c>
      <c r="T96" s="12" t="str">
        <f t="shared" si="10"/>
        <v/>
      </c>
    </row>
    <row r="97" spans="1:20" ht="24.95" customHeight="1" x14ac:dyDescent="0.2">
      <c r="A97" s="131"/>
      <c r="B97" s="132"/>
      <c r="C97" s="133"/>
      <c r="D97" s="72"/>
      <c r="E97" s="105"/>
      <c r="F97" s="105"/>
      <c r="G97" s="30"/>
      <c r="H97" s="31"/>
      <c r="I97" s="24">
        <f t="shared" si="6"/>
        <v>0</v>
      </c>
      <c r="J97" s="31"/>
      <c r="K97" s="31"/>
      <c r="L97" s="31"/>
      <c r="M97" s="31"/>
      <c r="N97" s="26">
        <f t="shared" si="7"/>
        <v>0</v>
      </c>
      <c r="O97" s="25" t="str">
        <f t="shared" si="8"/>
        <v/>
      </c>
      <c r="P97" s="35"/>
      <c r="Q97" s="38">
        <f t="shared" si="9"/>
        <v>0</v>
      </c>
      <c r="T97" s="12" t="str">
        <f t="shared" si="10"/>
        <v/>
      </c>
    </row>
    <row r="98" spans="1:20" ht="24.95" customHeight="1" x14ac:dyDescent="0.2">
      <c r="A98" s="131"/>
      <c r="B98" s="132"/>
      <c r="C98" s="133"/>
      <c r="D98" s="72"/>
      <c r="E98" s="105"/>
      <c r="F98" s="105"/>
      <c r="G98" s="30"/>
      <c r="H98" s="31"/>
      <c r="I98" s="24">
        <f t="shared" si="6"/>
        <v>0</v>
      </c>
      <c r="J98" s="31"/>
      <c r="K98" s="31"/>
      <c r="L98" s="31"/>
      <c r="M98" s="31"/>
      <c r="N98" s="26">
        <f t="shared" si="7"/>
        <v>0</v>
      </c>
      <c r="O98" s="25" t="str">
        <f t="shared" si="8"/>
        <v/>
      </c>
      <c r="P98" s="35"/>
      <c r="Q98" s="38">
        <f t="shared" si="9"/>
        <v>0</v>
      </c>
      <c r="T98" s="12" t="str">
        <f t="shared" si="10"/>
        <v/>
      </c>
    </row>
    <row r="99" spans="1:20" ht="24.95" customHeight="1" x14ac:dyDescent="0.2">
      <c r="A99" s="131"/>
      <c r="B99" s="132"/>
      <c r="C99" s="133"/>
      <c r="D99" s="72"/>
      <c r="E99" s="105"/>
      <c r="F99" s="105"/>
      <c r="G99" s="30"/>
      <c r="H99" s="31"/>
      <c r="I99" s="24">
        <f t="shared" si="6"/>
        <v>0</v>
      </c>
      <c r="J99" s="31"/>
      <c r="K99" s="31"/>
      <c r="L99" s="31"/>
      <c r="M99" s="31"/>
      <c r="N99" s="26">
        <f t="shared" si="7"/>
        <v>0</v>
      </c>
      <c r="O99" s="25" t="str">
        <f t="shared" si="8"/>
        <v/>
      </c>
      <c r="P99" s="35"/>
      <c r="Q99" s="38">
        <f t="shared" si="9"/>
        <v>0</v>
      </c>
      <c r="T99" s="12" t="str">
        <f t="shared" si="10"/>
        <v/>
      </c>
    </row>
    <row r="100" spans="1:20" ht="24.95" customHeight="1" x14ac:dyDescent="0.2">
      <c r="A100" s="131"/>
      <c r="B100" s="132"/>
      <c r="C100" s="133"/>
      <c r="D100" s="72"/>
      <c r="E100" s="105"/>
      <c r="F100" s="105"/>
      <c r="G100" s="30"/>
      <c r="H100" s="31"/>
      <c r="I100" s="24">
        <f t="shared" si="6"/>
        <v>0</v>
      </c>
      <c r="J100" s="31"/>
      <c r="K100" s="31"/>
      <c r="L100" s="31"/>
      <c r="M100" s="31"/>
      <c r="N100" s="26">
        <f t="shared" si="7"/>
        <v>0</v>
      </c>
      <c r="O100" s="25" t="str">
        <f t="shared" si="8"/>
        <v/>
      </c>
      <c r="P100" s="35"/>
      <c r="Q100" s="38">
        <f t="shared" si="9"/>
        <v>0</v>
      </c>
      <c r="T100" s="12" t="str">
        <f t="shared" si="10"/>
        <v/>
      </c>
    </row>
    <row r="101" spans="1:20" ht="24.95" customHeight="1" x14ac:dyDescent="0.2">
      <c r="A101" s="131"/>
      <c r="B101" s="132"/>
      <c r="C101" s="133"/>
      <c r="D101" s="72"/>
      <c r="E101" s="105"/>
      <c r="F101" s="105"/>
      <c r="G101" s="30"/>
      <c r="H101" s="31"/>
      <c r="I101" s="24">
        <f t="shared" si="6"/>
        <v>0</v>
      </c>
      <c r="J101" s="31"/>
      <c r="K101" s="31"/>
      <c r="L101" s="31"/>
      <c r="M101" s="31"/>
      <c r="N101" s="26">
        <f t="shared" si="7"/>
        <v>0</v>
      </c>
      <c r="O101" s="25" t="str">
        <f t="shared" si="8"/>
        <v/>
      </c>
      <c r="P101" s="35"/>
      <c r="Q101" s="38">
        <f t="shared" si="9"/>
        <v>0</v>
      </c>
      <c r="T101" s="12" t="str">
        <f t="shared" si="10"/>
        <v/>
      </c>
    </row>
    <row r="102" spans="1:20" ht="24.95" customHeight="1" x14ac:dyDescent="0.2">
      <c r="A102" s="131"/>
      <c r="B102" s="132"/>
      <c r="C102" s="133"/>
      <c r="D102" s="72"/>
      <c r="E102" s="105"/>
      <c r="F102" s="105"/>
      <c r="G102" s="30"/>
      <c r="H102" s="31"/>
      <c r="I102" s="24">
        <f t="shared" si="6"/>
        <v>0</v>
      </c>
      <c r="J102" s="31"/>
      <c r="K102" s="31"/>
      <c r="L102" s="31"/>
      <c r="M102" s="31"/>
      <c r="N102" s="26">
        <f t="shared" si="7"/>
        <v>0</v>
      </c>
      <c r="O102" s="25" t="str">
        <f t="shared" si="8"/>
        <v/>
      </c>
      <c r="P102" s="35"/>
      <c r="Q102" s="38">
        <f t="shared" si="9"/>
        <v>0</v>
      </c>
      <c r="T102" s="12" t="str">
        <f t="shared" si="10"/>
        <v/>
      </c>
    </row>
    <row r="103" spans="1:20" ht="24.95" customHeight="1" x14ac:dyDescent="0.2">
      <c r="A103" s="131"/>
      <c r="B103" s="132"/>
      <c r="C103" s="133"/>
      <c r="D103" s="72"/>
      <c r="E103" s="105"/>
      <c r="F103" s="105"/>
      <c r="G103" s="30"/>
      <c r="H103" s="31"/>
      <c r="I103" s="24">
        <f t="shared" si="6"/>
        <v>0</v>
      </c>
      <c r="J103" s="31"/>
      <c r="K103" s="31"/>
      <c r="L103" s="31"/>
      <c r="M103" s="31"/>
      <c r="N103" s="26">
        <f t="shared" si="7"/>
        <v>0</v>
      </c>
      <c r="O103" s="25" t="str">
        <f t="shared" si="8"/>
        <v/>
      </c>
      <c r="P103" s="35"/>
      <c r="Q103" s="38">
        <f t="shared" si="9"/>
        <v>0</v>
      </c>
      <c r="T103" s="12" t="str">
        <f t="shared" si="10"/>
        <v/>
      </c>
    </row>
    <row r="104" spans="1:20" ht="24.95" customHeight="1" x14ac:dyDescent="0.2">
      <c r="A104" s="131"/>
      <c r="B104" s="132"/>
      <c r="C104" s="133"/>
      <c r="D104" s="72"/>
      <c r="E104" s="105"/>
      <c r="F104" s="105"/>
      <c r="G104" s="30"/>
      <c r="H104" s="31"/>
      <c r="I104" s="24">
        <f t="shared" si="6"/>
        <v>0</v>
      </c>
      <c r="J104" s="31"/>
      <c r="K104" s="31"/>
      <c r="L104" s="31"/>
      <c r="M104" s="31"/>
      <c r="N104" s="26">
        <f t="shared" si="7"/>
        <v>0</v>
      </c>
      <c r="O104" s="25" t="str">
        <f t="shared" si="8"/>
        <v/>
      </c>
      <c r="P104" s="35"/>
      <c r="Q104" s="38">
        <f t="shared" si="9"/>
        <v>0</v>
      </c>
      <c r="T104" s="12" t="str">
        <f t="shared" si="10"/>
        <v/>
      </c>
    </row>
    <row r="105" spans="1:20" ht="24.95" customHeight="1" x14ac:dyDescent="0.2">
      <c r="A105" s="131"/>
      <c r="B105" s="132"/>
      <c r="C105" s="133"/>
      <c r="D105" s="72"/>
      <c r="E105" s="105"/>
      <c r="F105" s="105"/>
      <c r="G105" s="30"/>
      <c r="H105" s="31"/>
      <c r="I105" s="24">
        <f t="shared" si="6"/>
        <v>0</v>
      </c>
      <c r="J105" s="31"/>
      <c r="K105" s="31"/>
      <c r="L105" s="31"/>
      <c r="M105" s="31"/>
      <c r="N105" s="26">
        <f t="shared" si="7"/>
        <v>0</v>
      </c>
      <c r="O105" s="25" t="str">
        <f t="shared" si="8"/>
        <v/>
      </c>
      <c r="P105" s="35"/>
      <c r="Q105" s="38">
        <f t="shared" si="9"/>
        <v>0</v>
      </c>
      <c r="T105" s="12" t="str">
        <f t="shared" si="10"/>
        <v/>
      </c>
    </row>
    <row r="106" spans="1:20" ht="24.95" customHeight="1" x14ac:dyDescent="0.2">
      <c r="A106" s="131"/>
      <c r="B106" s="132"/>
      <c r="C106" s="133"/>
      <c r="D106" s="72"/>
      <c r="E106" s="105"/>
      <c r="F106" s="105"/>
      <c r="G106" s="30"/>
      <c r="H106" s="31"/>
      <c r="I106" s="24">
        <f t="shared" si="6"/>
        <v>0</v>
      </c>
      <c r="J106" s="31"/>
      <c r="K106" s="31"/>
      <c r="L106" s="31"/>
      <c r="M106" s="31"/>
      <c r="N106" s="26">
        <f t="shared" si="7"/>
        <v>0</v>
      </c>
      <c r="O106" s="25" t="str">
        <f t="shared" si="8"/>
        <v/>
      </c>
      <c r="P106" s="35"/>
      <c r="Q106" s="38">
        <f t="shared" si="9"/>
        <v>0</v>
      </c>
      <c r="T106" s="12" t="str">
        <f t="shared" si="10"/>
        <v/>
      </c>
    </row>
    <row r="107" spans="1:20" ht="24.95" customHeight="1" x14ac:dyDescent="0.2">
      <c r="A107" s="131"/>
      <c r="B107" s="132"/>
      <c r="C107" s="133"/>
      <c r="D107" s="72"/>
      <c r="E107" s="105"/>
      <c r="F107" s="105"/>
      <c r="G107" s="30"/>
      <c r="H107" s="31"/>
      <c r="I107" s="24">
        <f t="shared" si="6"/>
        <v>0</v>
      </c>
      <c r="J107" s="31"/>
      <c r="K107" s="31"/>
      <c r="L107" s="31"/>
      <c r="M107" s="31"/>
      <c r="N107" s="26">
        <f t="shared" si="7"/>
        <v>0</v>
      </c>
      <c r="O107" s="25" t="str">
        <f t="shared" si="8"/>
        <v/>
      </c>
      <c r="P107" s="35"/>
      <c r="Q107" s="38">
        <f t="shared" si="9"/>
        <v>0</v>
      </c>
      <c r="T107" s="12" t="str">
        <f t="shared" si="10"/>
        <v/>
      </c>
    </row>
    <row r="108" spans="1:20" ht="24.95" customHeight="1" x14ac:dyDescent="0.2">
      <c r="A108" s="131"/>
      <c r="B108" s="132"/>
      <c r="C108" s="133"/>
      <c r="D108" s="72"/>
      <c r="E108" s="105"/>
      <c r="F108" s="105"/>
      <c r="G108" s="30"/>
      <c r="H108" s="31"/>
      <c r="I108" s="24">
        <f t="shared" si="6"/>
        <v>0</v>
      </c>
      <c r="J108" s="31"/>
      <c r="K108" s="31"/>
      <c r="L108" s="31"/>
      <c r="M108" s="31"/>
      <c r="N108" s="26">
        <f t="shared" si="7"/>
        <v>0</v>
      </c>
      <c r="O108" s="25" t="str">
        <f t="shared" si="8"/>
        <v/>
      </c>
      <c r="P108" s="35"/>
      <c r="Q108" s="38">
        <f t="shared" si="9"/>
        <v>0</v>
      </c>
      <c r="T108" s="12" t="str">
        <f t="shared" si="10"/>
        <v/>
      </c>
    </row>
    <row r="109" spans="1:20" ht="24.95" customHeight="1" x14ac:dyDescent="0.2">
      <c r="A109" s="131"/>
      <c r="B109" s="132"/>
      <c r="C109" s="133"/>
      <c r="D109" s="72"/>
      <c r="E109" s="105"/>
      <c r="F109" s="105"/>
      <c r="G109" s="30"/>
      <c r="H109" s="31"/>
      <c r="I109" s="24">
        <f t="shared" si="6"/>
        <v>0</v>
      </c>
      <c r="J109" s="31"/>
      <c r="K109" s="31"/>
      <c r="L109" s="31"/>
      <c r="M109" s="31"/>
      <c r="N109" s="26">
        <f t="shared" si="7"/>
        <v>0</v>
      </c>
      <c r="O109" s="25" t="str">
        <f t="shared" si="8"/>
        <v/>
      </c>
      <c r="P109" s="35"/>
      <c r="Q109" s="38">
        <f t="shared" si="9"/>
        <v>0</v>
      </c>
      <c r="T109" s="12" t="str">
        <f t="shared" si="10"/>
        <v/>
      </c>
    </row>
    <row r="110" spans="1:20" ht="24.95" customHeight="1" x14ac:dyDescent="0.2">
      <c r="A110" s="131"/>
      <c r="B110" s="132"/>
      <c r="C110" s="133"/>
      <c r="D110" s="72"/>
      <c r="E110" s="105"/>
      <c r="F110" s="105"/>
      <c r="G110" s="30"/>
      <c r="H110" s="31"/>
      <c r="I110" s="24">
        <f t="shared" si="6"/>
        <v>0</v>
      </c>
      <c r="J110" s="31"/>
      <c r="K110" s="31"/>
      <c r="L110" s="31"/>
      <c r="M110" s="31"/>
      <c r="N110" s="26">
        <f t="shared" si="7"/>
        <v>0</v>
      </c>
      <c r="O110" s="25" t="str">
        <f t="shared" si="8"/>
        <v/>
      </c>
      <c r="P110" s="35"/>
      <c r="Q110" s="38">
        <f t="shared" si="9"/>
        <v>0</v>
      </c>
      <c r="T110" s="12" t="str">
        <f t="shared" si="10"/>
        <v/>
      </c>
    </row>
    <row r="111" spans="1:20" ht="24.95" customHeight="1" x14ac:dyDescent="0.2">
      <c r="A111" s="131"/>
      <c r="B111" s="132"/>
      <c r="C111" s="133"/>
      <c r="D111" s="72"/>
      <c r="E111" s="105"/>
      <c r="F111" s="105"/>
      <c r="G111" s="30"/>
      <c r="H111" s="31"/>
      <c r="I111" s="24">
        <f t="shared" si="6"/>
        <v>0</v>
      </c>
      <c r="J111" s="31"/>
      <c r="K111" s="31"/>
      <c r="L111" s="31"/>
      <c r="M111" s="31"/>
      <c r="N111" s="26">
        <f t="shared" si="7"/>
        <v>0</v>
      </c>
      <c r="O111" s="25" t="str">
        <f t="shared" si="8"/>
        <v/>
      </c>
      <c r="P111" s="35"/>
      <c r="Q111" s="38">
        <f t="shared" si="9"/>
        <v>0</v>
      </c>
      <c r="T111" s="12" t="str">
        <f t="shared" si="10"/>
        <v/>
      </c>
    </row>
    <row r="112" spans="1:20" ht="24.95" customHeight="1" x14ac:dyDescent="0.2">
      <c r="A112" s="131"/>
      <c r="B112" s="132"/>
      <c r="C112" s="133"/>
      <c r="D112" s="72"/>
      <c r="E112" s="105"/>
      <c r="F112" s="105"/>
      <c r="G112" s="30"/>
      <c r="H112" s="31"/>
      <c r="I112" s="24">
        <f t="shared" si="6"/>
        <v>0</v>
      </c>
      <c r="J112" s="31"/>
      <c r="K112" s="31"/>
      <c r="L112" s="31"/>
      <c r="M112" s="31"/>
      <c r="N112" s="26">
        <f t="shared" si="7"/>
        <v>0</v>
      </c>
      <c r="O112" s="25" t="str">
        <f t="shared" si="8"/>
        <v/>
      </c>
      <c r="P112" s="35"/>
      <c r="Q112" s="38">
        <f t="shared" si="9"/>
        <v>0</v>
      </c>
      <c r="T112" s="12" t="str">
        <f t="shared" si="10"/>
        <v/>
      </c>
    </row>
    <row r="113" spans="1:20" ht="24.95" customHeight="1" x14ac:dyDescent="0.2">
      <c r="A113" s="131"/>
      <c r="B113" s="132"/>
      <c r="C113" s="133"/>
      <c r="D113" s="72"/>
      <c r="E113" s="105"/>
      <c r="F113" s="105"/>
      <c r="G113" s="30"/>
      <c r="H113" s="31"/>
      <c r="I113" s="24">
        <f t="shared" si="6"/>
        <v>0</v>
      </c>
      <c r="J113" s="31"/>
      <c r="K113" s="31"/>
      <c r="L113" s="31"/>
      <c r="M113" s="31"/>
      <c r="N113" s="26">
        <f t="shared" si="7"/>
        <v>0</v>
      </c>
      <c r="O113" s="25" t="str">
        <f t="shared" si="8"/>
        <v/>
      </c>
      <c r="P113" s="35"/>
      <c r="Q113" s="38">
        <f t="shared" si="9"/>
        <v>0</v>
      </c>
      <c r="T113" s="12" t="str">
        <f t="shared" si="10"/>
        <v/>
      </c>
    </row>
    <row r="114" spans="1:20" ht="24.95" customHeight="1" x14ac:dyDescent="0.2">
      <c r="A114" s="131"/>
      <c r="B114" s="132"/>
      <c r="C114" s="133"/>
      <c r="D114" s="72"/>
      <c r="E114" s="105"/>
      <c r="F114" s="105"/>
      <c r="G114" s="30"/>
      <c r="H114" s="31"/>
      <c r="I114" s="24">
        <f t="shared" si="6"/>
        <v>0</v>
      </c>
      <c r="J114" s="31"/>
      <c r="K114" s="31"/>
      <c r="L114" s="31"/>
      <c r="M114" s="31"/>
      <c r="N114" s="26">
        <f t="shared" si="7"/>
        <v>0</v>
      </c>
      <c r="O114" s="25" t="str">
        <f t="shared" si="8"/>
        <v/>
      </c>
      <c r="P114" s="35"/>
      <c r="Q114" s="38">
        <f t="shared" si="9"/>
        <v>0</v>
      </c>
      <c r="T114" s="12" t="str">
        <f t="shared" si="10"/>
        <v/>
      </c>
    </row>
    <row r="115" spans="1:20" ht="24.95" customHeight="1" x14ac:dyDescent="0.2">
      <c r="A115" s="131"/>
      <c r="B115" s="132"/>
      <c r="C115" s="133"/>
      <c r="D115" s="72"/>
      <c r="E115" s="105"/>
      <c r="F115" s="105"/>
      <c r="G115" s="30"/>
      <c r="H115" s="31"/>
      <c r="I115" s="24">
        <f t="shared" si="6"/>
        <v>0</v>
      </c>
      <c r="J115" s="31"/>
      <c r="K115" s="31"/>
      <c r="L115" s="31"/>
      <c r="M115" s="31"/>
      <c r="N115" s="26">
        <f t="shared" si="7"/>
        <v>0</v>
      </c>
      <c r="O115" s="25" t="str">
        <f t="shared" si="8"/>
        <v/>
      </c>
      <c r="P115" s="35"/>
      <c r="Q115" s="38">
        <f t="shared" si="9"/>
        <v>0</v>
      </c>
      <c r="T115" s="12" t="str">
        <f t="shared" si="10"/>
        <v/>
      </c>
    </row>
    <row r="116" spans="1:20" ht="24.95" customHeight="1" x14ac:dyDescent="0.2">
      <c r="A116" s="131"/>
      <c r="B116" s="132"/>
      <c r="C116" s="133"/>
      <c r="D116" s="72"/>
      <c r="E116" s="105"/>
      <c r="F116" s="105"/>
      <c r="G116" s="30"/>
      <c r="H116" s="31"/>
      <c r="I116" s="24">
        <f t="shared" si="6"/>
        <v>0</v>
      </c>
      <c r="J116" s="31"/>
      <c r="K116" s="31"/>
      <c r="L116" s="31"/>
      <c r="M116" s="31"/>
      <c r="N116" s="26">
        <f t="shared" si="7"/>
        <v>0</v>
      </c>
      <c r="O116" s="25" t="str">
        <f t="shared" si="8"/>
        <v/>
      </c>
      <c r="P116" s="35"/>
      <c r="Q116" s="38">
        <f t="shared" si="9"/>
        <v>0</v>
      </c>
      <c r="T116" s="12" t="str">
        <f t="shared" si="10"/>
        <v/>
      </c>
    </row>
    <row r="117" spans="1:20" ht="24.95" customHeight="1" x14ac:dyDescent="0.2">
      <c r="A117" s="131"/>
      <c r="B117" s="132"/>
      <c r="C117" s="133"/>
      <c r="D117" s="72"/>
      <c r="E117" s="105"/>
      <c r="F117" s="105"/>
      <c r="G117" s="30"/>
      <c r="H117" s="31"/>
      <c r="I117" s="24">
        <f t="shared" si="6"/>
        <v>0</v>
      </c>
      <c r="J117" s="31"/>
      <c r="K117" s="31"/>
      <c r="L117" s="31"/>
      <c r="M117" s="31"/>
      <c r="N117" s="26">
        <f t="shared" si="7"/>
        <v>0</v>
      </c>
      <c r="O117" s="25" t="str">
        <f t="shared" si="8"/>
        <v/>
      </c>
      <c r="P117" s="35"/>
      <c r="Q117" s="38">
        <f t="shared" si="9"/>
        <v>0</v>
      </c>
      <c r="T117" s="12" t="str">
        <f t="shared" si="10"/>
        <v/>
      </c>
    </row>
    <row r="118" spans="1:20" ht="24.95" customHeight="1" x14ac:dyDescent="0.2">
      <c r="A118" s="131"/>
      <c r="B118" s="132"/>
      <c r="C118" s="133"/>
      <c r="D118" s="72"/>
      <c r="E118" s="105"/>
      <c r="F118" s="105"/>
      <c r="G118" s="30"/>
      <c r="H118" s="31"/>
      <c r="I118" s="24">
        <f t="shared" si="6"/>
        <v>0</v>
      </c>
      <c r="J118" s="31"/>
      <c r="K118" s="31"/>
      <c r="L118" s="31"/>
      <c r="M118" s="31"/>
      <c r="N118" s="26">
        <f t="shared" si="7"/>
        <v>0</v>
      </c>
      <c r="O118" s="25" t="str">
        <f t="shared" si="8"/>
        <v/>
      </c>
      <c r="P118" s="35"/>
      <c r="Q118" s="38">
        <f t="shared" si="9"/>
        <v>0</v>
      </c>
      <c r="T118" s="12" t="str">
        <f t="shared" si="10"/>
        <v/>
      </c>
    </row>
    <row r="119" spans="1:20" ht="24.95" customHeight="1" x14ac:dyDescent="0.2">
      <c r="A119" s="131"/>
      <c r="B119" s="132"/>
      <c r="C119" s="133"/>
      <c r="D119" s="72"/>
      <c r="E119" s="105"/>
      <c r="F119" s="105"/>
      <c r="G119" s="30"/>
      <c r="H119" s="31"/>
      <c r="I119" s="24">
        <f t="shared" si="6"/>
        <v>0</v>
      </c>
      <c r="J119" s="31"/>
      <c r="K119" s="31"/>
      <c r="L119" s="31"/>
      <c r="M119" s="31"/>
      <c r="N119" s="26">
        <f t="shared" si="7"/>
        <v>0</v>
      </c>
      <c r="O119" s="25" t="str">
        <f t="shared" si="8"/>
        <v/>
      </c>
      <c r="P119" s="35"/>
      <c r="Q119" s="38">
        <f t="shared" si="9"/>
        <v>0</v>
      </c>
      <c r="T119" s="12" t="str">
        <f t="shared" si="10"/>
        <v/>
      </c>
    </row>
    <row r="120" spans="1:20" ht="24.95" customHeight="1" x14ac:dyDescent="0.2">
      <c r="A120" s="131"/>
      <c r="B120" s="132"/>
      <c r="C120" s="133"/>
      <c r="D120" s="72"/>
      <c r="E120" s="105"/>
      <c r="F120" s="105"/>
      <c r="G120" s="30"/>
      <c r="H120" s="31"/>
      <c r="I120" s="24">
        <f t="shared" si="6"/>
        <v>0</v>
      </c>
      <c r="J120" s="31"/>
      <c r="K120" s="31"/>
      <c r="L120" s="31"/>
      <c r="M120" s="31"/>
      <c r="N120" s="26">
        <f t="shared" si="7"/>
        <v>0</v>
      </c>
      <c r="O120" s="25" t="str">
        <f t="shared" si="8"/>
        <v/>
      </c>
      <c r="P120" s="35"/>
      <c r="Q120" s="38">
        <f t="shared" si="9"/>
        <v>0</v>
      </c>
      <c r="T120" s="12" t="str">
        <f t="shared" si="10"/>
        <v/>
      </c>
    </row>
    <row r="121" spans="1:20" ht="24.95" customHeight="1" x14ac:dyDescent="0.2">
      <c r="A121" s="131"/>
      <c r="B121" s="132"/>
      <c r="C121" s="133"/>
      <c r="D121" s="72"/>
      <c r="E121" s="105"/>
      <c r="F121" s="105"/>
      <c r="G121" s="30"/>
      <c r="H121" s="31"/>
      <c r="I121" s="24">
        <f t="shared" si="6"/>
        <v>0</v>
      </c>
      <c r="J121" s="31"/>
      <c r="K121" s="31"/>
      <c r="L121" s="31"/>
      <c r="M121" s="31"/>
      <c r="N121" s="26">
        <f t="shared" si="7"/>
        <v>0</v>
      </c>
      <c r="O121" s="25" t="str">
        <f t="shared" si="8"/>
        <v/>
      </c>
      <c r="P121" s="35"/>
      <c r="Q121" s="38">
        <f t="shared" si="9"/>
        <v>0</v>
      </c>
      <c r="T121" s="12" t="str">
        <f t="shared" si="10"/>
        <v/>
      </c>
    </row>
    <row r="122" spans="1:20" ht="24.95" customHeight="1" x14ac:dyDescent="0.2">
      <c r="A122" s="131"/>
      <c r="B122" s="132"/>
      <c r="C122" s="133"/>
      <c r="D122" s="72"/>
      <c r="E122" s="105"/>
      <c r="F122" s="105"/>
      <c r="G122" s="30"/>
      <c r="H122" s="31"/>
      <c r="I122" s="24">
        <f t="shared" si="6"/>
        <v>0</v>
      </c>
      <c r="J122" s="31"/>
      <c r="K122" s="31"/>
      <c r="L122" s="31"/>
      <c r="M122" s="31"/>
      <c r="N122" s="26">
        <f t="shared" si="7"/>
        <v>0</v>
      </c>
      <c r="O122" s="25" t="str">
        <f t="shared" si="8"/>
        <v/>
      </c>
      <c r="P122" s="35"/>
      <c r="Q122" s="38">
        <f t="shared" si="9"/>
        <v>0</v>
      </c>
      <c r="T122" s="12" t="str">
        <f t="shared" si="10"/>
        <v/>
      </c>
    </row>
    <row r="123" spans="1:20" ht="24.95" customHeight="1" x14ac:dyDescent="0.2">
      <c r="A123" s="131"/>
      <c r="B123" s="132"/>
      <c r="C123" s="133"/>
      <c r="D123" s="72"/>
      <c r="E123" s="105"/>
      <c r="F123" s="105"/>
      <c r="G123" s="30"/>
      <c r="H123" s="31"/>
      <c r="I123" s="24">
        <f t="shared" si="6"/>
        <v>0</v>
      </c>
      <c r="J123" s="31"/>
      <c r="K123" s="31"/>
      <c r="L123" s="31"/>
      <c r="M123" s="31"/>
      <c r="N123" s="26">
        <f t="shared" si="7"/>
        <v>0</v>
      </c>
      <c r="O123" s="25" t="str">
        <f t="shared" si="8"/>
        <v/>
      </c>
      <c r="P123" s="35"/>
      <c r="Q123" s="38">
        <f t="shared" si="9"/>
        <v>0</v>
      </c>
      <c r="T123" s="12" t="str">
        <f t="shared" si="10"/>
        <v/>
      </c>
    </row>
    <row r="124" spans="1:20" ht="24.95" customHeight="1" x14ac:dyDescent="0.2">
      <c r="A124" s="131"/>
      <c r="B124" s="132"/>
      <c r="C124" s="133"/>
      <c r="D124" s="72"/>
      <c r="E124" s="105"/>
      <c r="F124" s="105"/>
      <c r="G124" s="30"/>
      <c r="H124" s="31"/>
      <c r="I124" s="24">
        <f t="shared" si="6"/>
        <v>0</v>
      </c>
      <c r="J124" s="31"/>
      <c r="K124" s="31"/>
      <c r="L124" s="31"/>
      <c r="M124" s="31"/>
      <c r="N124" s="26">
        <f t="shared" si="7"/>
        <v>0</v>
      </c>
      <c r="O124" s="25" t="str">
        <f t="shared" si="8"/>
        <v/>
      </c>
      <c r="P124" s="35"/>
      <c r="Q124" s="38">
        <f t="shared" si="9"/>
        <v>0</v>
      </c>
      <c r="T124" s="12" t="str">
        <f t="shared" si="10"/>
        <v/>
      </c>
    </row>
    <row r="125" spans="1:20" ht="24.95" customHeight="1" x14ac:dyDescent="0.2">
      <c r="A125" s="131"/>
      <c r="B125" s="132"/>
      <c r="C125" s="133"/>
      <c r="D125" s="72"/>
      <c r="E125" s="105"/>
      <c r="F125" s="105"/>
      <c r="G125" s="30"/>
      <c r="H125" s="31"/>
      <c r="I125" s="24">
        <f t="shared" si="6"/>
        <v>0</v>
      </c>
      <c r="J125" s="31"/>
      <c r="K125" s="31"/>
      <c r="L125" s="31"/>
      <c r="M125" s="31"/>
      <c r="N125" s="26">
        <f t="shared" si="7"/>
        <v>0</v>
      </c>
      <c r="O125" s="25" t="str">
        <f t="shared" si="8"/>
        <v/>
      </c>
      <c r="P125" s="35"/>
      <c r="Q125" s="38">
        <f t="shared" si="9"/>
        <v>0</v>
      </c>
      <c r="T125" s="12" t="str">
        <f t="shared" si="10"/>
        <v/>
      </c>
    </row>
    <row r="126" spans="1:20" ht="24.95" customHeight="1" x14ac:dyDescent="0.2">
      <c r="A126" s="131"/>
      <c r="B126" s="132"/>
      <c r="C126" s="133"/>
      <c r="D126" s="72"/>
      <c r="E126" s="105"/>
      <c r="F126" s="105"/>
      <c r="G126" s="30"/>
      <c r="H126" s="31"/>
      <c r="I126" s="24">
        <f t="shared" si="6"/>
        <v>0</v>
      </c>
      <c r="J126" s="31"/>
      <c r="K126" s="31"/>
      <c r="L126" s="31"/>
      <c r="M126" s="31"/>
      <c r="N126" s="26">
        <f t="shared" si="7"/>
        <v>0</v>
      </c>
      <c r="O126" s="25" t="str">
        <f t="shared" si="8"/>
        <v/>
      </c>
      <c r="P126" s="35"/>
      <c r="Q126" s="38">
        <f t="shared" si="9"/>
        <v>0</v>
      </c>
      <c r="T126" s="12" t="str">
        <f t="shared" si="10"/>
        <v/>
      </c>
    </row>
    <row r="127" spans="1:20" ht="24.95" customHeight="1" x14ac:dyDescent="0.2">
      <c r="A127" s="131"/>
      <c r="B127" s="132"/>
      <c r="C127" s="133"/>
      <c r="D127" s="72"/>
      <c r="E127" s="105"/>
      <c r="F127" s="105"/>
      <c r="G127" s="30"/>
      <c r="H127" s="31"/>
      <c r="I127" s="24">
        <f t="shared" si="6"/>
        <v>0</v>
      </c>
      <c r="J127" s="31"/>
      <c r="K127" s="31"/>
      <c r="L127" s="31"/>
      <c r="M127" s="31"/>
      <c r="N127" s="26">
        <f t="shared" si="7"/>
        <v>0</v>
      </c>
      <c r="O127" s="25" t="str">
        <f t="shared" si="8"/>
        <v/>
      </c>
      <c r="P127" s="35"/>
      <c r="Q127" s="38">
        <f t="shared" si="9"/>
        <v>0</v>
      </c>
      <c r="T127" s="12" t="str">
        <f t="shared" si="10"/>
        <v/>
      </c>
    </row>
    <row r="128" spans="1:20" ht="24.95" customHeight="1" x14ac:dyDescent="0.2">
      <c r="A128" s="131"/>
      <c r="B128" s="132"/>
      <c r="C128" s="133"/>
      <c r="D128" s="72"/>
      <c r="E128" s="105"/>
      <c r="F128" s="105"/>
      <c r="G128" s="30"/>
      <c r="H128" s="31"/>
      <c r="I128" s="24">
        <f t="shared" si="6"/>
        <v>0</v>
      </c>
      <c r="J128" s="31"/>
      <c r="K128" s="31"/>
      <c r="L128" s="31"/>
      <c r="M128" s="31"/>
      <c r="N128" s="26">
        <f t="shared" si="7"/>
        <v>0</v>
      </c>
      <c r="O128" s="25" t="str">
        <f t="shared" si="8"/>
        <v/>
      </c>
      <c r="P128" s="35"/>
      <c r="Q128" s="38">
        <f t="shared" si="9"/>
        <v>0</v>
      </c>
      <c r="T128" s="12" t="str">
        <f t="shared" si="10"/>
        <v/>
      </c>
    </row>
    <row r="129" spans="1:20" ht="24.95" customHeight="1" thickBot="1" x14ac:dyDescent="0.25">
      <c r="A129" s="147"/>
      <c r="B129" s="148"/>
      <c r="C129" s="149"/>
      <c r="D129" s="73"/>
      <c r="E129" s="106"/>
      <c r="F129" s="106"/>
      <c r="G129" s="32"/>
      <c r="H129" s="33"/>
      <c r="I129" s="50">
        <f t="shared" si="6"/>
        <v>0</v>
      </c>
      <c r="J129" s="33"/>
      <c r="K129" s="33"/>
      <c r="L129" s="33"/>
      <c r="M129" s="33"/>
      <c r="N129" s="27">
        <f t="shared" si="7"/>
        <v>0</v>
      </c>
      <c r="O129" s="51" t="str">
        <f t="shared" si="8"/>
        <v/>
      </c>
      <c r="P129" s="36"/>
      <c r="Q129" s="39">
        <f t="shared" si="9"/>
        <v>0</v>
      </c>
      <c r="T129" s="12" t="str">
        <f t="shared" si="10"/>
        <v/>
      </c>
    </row>
  </sheetData>
  <sheetProtection algorithmName="SHA-512" hashValue="A28GM33RmuTr4W42NUib2HgDjxVoiy71F1YeDPnm9LVP+i3svpiUjrO1vQwnykkeAvsyXdbanjR6TALKm1yYTg==" saltValue="9/jNZ33FkAiQgjgae5KwTw==" spinCount="100000" sheet="1" objects="1" scenarios="1"/>
  <mergeCells count="127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K6:L6"/>
    <mergeCell ref="P6:Q6"/>
    <mergeCell ref="A9:C10"/>
    <mergeCell ref="G9:Q9"/>
    <mergeCell ref="D17:D18"/>
    <mergeCell ref="G17:Q17"/>
    <mergeCell ref="E17:E18"/>
    <mergeCell ref="F17:F18"/>
    <mergeCell ref="O1:P1"/>
    <mergeCell ref="K3:L3"/>
    <mergeCell ref="P3:Q3"/>
    <mergeCell ref="K4:L4"/>
    <mergeCell ref="P4:Q4"/>
    <mergeCell ref="K5:L5"/>
    <mergeCell ref="P5:Q5"/>
    <mergeCell ref="A19:C19"/>
    <mergeCell ref="A20:C20"/>
    <mergeCell ref="L1:M1"/>
  </mergeCells>
  <conditionalFormatting sqref="O19:O129">
    <cfRule type="cellIs" dxfId="51" priority="3" operator="equal">
      <formula>"zlý súčet"</formula>
    </cfRule>
  </conditionalFormatting>
  <conditionalFormatting sqref="O1">
    <cfRule type="cellIs" dxfId="50" priority="2" operator="equal">
      <formula>"nekorektne zadané údaje"</formula>
    </cfRule>
  </conditionalFormatting>
  <conditionalFormatting sqref="L1">
    <cfRule type="cellIs" dxfId="49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$S$1:$S$3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9" fitToHeight="6" orientation="landscape" verticalDpi="0" r:id="rId1"/>
  <ignoredErrors>
    <ignoredError sqref="N14 Q1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'Výd. 2016'!$S$4:$S$10</xm:f>
          </x14:formula1>
          <xm:sqref>E19:E129</xm:sqref>
        </x14:dataValidation>
        <x14:dataValidation type="list" allowBlank="1" showInputMessage="1" showErrorMessage="1">
          <x14:formula1>
            <xm:f>'Výd. 2016'!$S$11:$S$13</xm:f>
          </x14:formula1>
          <xm:sqref>F19:F129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workbookViewId="0">
      <selection activeCell="O1" sqref="O1:P1"/>
    </sheetView>
  </sheetViews>
  <sheetFormatPr defaultRowHeight="12" x14ac:dyDescent="0.2"/>
  <cols>
    <col min="1" max="3" width="12.7109375" style="1" customWidth="1"/>
    <col min="4" max="4" width="14.42578125" style="1" bestFit="1" customWidth="1"/>
    <col min="5" max="5" width="28.5703125" style="1" customWidth="1"/>
    <col min="6" max="6" width="12.5703125" style="1" customWidth="1"/>
    <col min="7" max="9" width="11.7109375" style="1" bestFit="1" customWidth="1"/>
    <col min="10" max="13" width="11.7109375" style="1" customWidth="1"/>
    <col min="14" max="14" width="11.7109375" style="1" bestFit="1" customWidth="1"/>
    <col min="15" max="15" width="11.7109375" style="1" customWidth="1"/>
    <col min="16" max="16" width="10.85546875" style="1" bestFit="1" customWidth="1"/>
    <col min="17" max="17" width="11.7109375" style="1" bestFit="1" customWidth="1"/>
    <col min="18" max="18" width="13.7109375" style="1" hidden="1" customWidth="1"/>
    <col min="19" max="21" width="13.28515625" style="1" hidden="1" customWidth="1"/>
    <col min="22" max="23" width="13.28515625" style="1" customWidth="1"/>
    <col min="24" max="16384" width="9.140625" style="1"/>
  </cols>
  <sheetData>
    <row r="1" spans="1:19" x14ac:dyDescent="0.2">
      <c r="A1" s="1" t="s">
        <v>50</v>
      </c>
      <c r="L1" s="146" t="str">
        <f>IF(T18&gt;0,"nekorektne zadané údaje","")</f>
        <v/>
      </c>
      <c r="M1" s="146"/>
      <c r="O1" s="146" t="str">
        <f>IF(Q11+Q12&lt;&gt;SUM(Q19:Q129),"nekorektne zadané údaje","")</f>
        <v/>
      </c>
      <c r="P1" s="146"/>
    </row>
    <row r="2" spans="1:19" x14ac:dyDescent="0.2">
      <c r="A2" s="22" t="s">
        <v>0</v>
      </c>
      <c r="S2" s="49" t="s">
        <v>56</v>
      </c>
    </row>
    <row r="3" spans="1:19" ht="15" customHeight="1" x14ac:dyDescent="0.2">
      <c r="A3" s="22"/>
      <c r="J3" s="52" t="s">
        <v>44</v>
      </c>
      <c r="K3" s="126"/>
      <c r="L3" s="126"/>
      <c r="O3" s="52" t="s">
        <v>44</v>
      </c>
      <c r="P3" s="126"/>
      <c r="Q3" s="126"/>
      <c r="S3" s="49" t="s">
        <v>57</v>
      </c>
    </row>
    <row r="4" spans="1:19" ht="15" customHeight="1" x14ac:dyDescent="0.2">
      <c r="A4" s="22"/>
      <c r="J4" s="52" t="s">
        <v>41</v>
      </c>
      <c r="K4" s="126"/>
      <c r="L4" s="126"/>
      <c r="O4" s="52" t="s">
        <v>41</v>
      </c>
      <c r="P4" s="126"/>
      <c r="Q4" s="126"/>
    </row>
    <row r="5" spans="1:19" ht="15" customHeight="1" x14ac:dyDescent="0.2">
      <c r="A5" s="22"/>
      <c r="J5" s="52" t="s">
        <v>42</v>
      </c>
      <c r="K5" s="126"/>
      <c r="L5" s="126"/>
      <c r="O5" s="52" t="s">
        <v>42</v>
      </c>
      <c r="P5" s="126"/>
      <c r="Q5" s="126"/>
    </row>
    <row r="6" spans="1:19" ht="15" customHeight="1" x14ac:dyDescent="0.2">
      <c r="A6" s="22"/>
      <c r="J6" s="52" t="s">
        <v>43</v>
      </c>
      <c r="K6" s="126"/>
      <c r="L6" s="126"/>
      <c r="O6" s="52" t="s">
        <v>43</v>
      </c>
      <c r="P6" s="126"/>
      <c r="Q6" s="126"/>
    </row>
    <row r="7" spans="1:19" x14ac:dyDescent="0.2">
      <c r="A7" s="22"/>
    </row>
    <row r="8" spans="1:19" ht="12.75" thickBot="1" x14ac:dyDescent="0.25"/>
    <row r="9" spans="1:19" ht="20.100000000000001" customHeight="1" x14ac:dyDescent="0.2">
      <c r="A9" s="134" t="s">
        <v>1</v>
      </c>
      <c r="B9" s="135"/>
      <c r="C9" s="136"/>
      <c r="D9" s="59"/>
      <c r="E9" s="102"/>
      <c r="F9" s="102"/>
      <c r="G9" s="140">
        <v>2021</v>
      </c>
      <c r="H9" s="141"/>
      <c r="I9" s="141"/>
      <c r="J9" s="141"/>
      <c r="K9" s="141"/>
      <c r="L9" s="141"/>
      <c r="M9" s="141"/>
      <c r="N9" s="141"/>
      <c r="O9" s="141"/>
      <c r="P9" s="141"/>
      <c r="Q9" s="142"/>
    </row>
    <row r="10" spans="1:19" ht="20.100000000000001" customHeight="1" thickBot="1" x14ac:dyDescent="0.25">
      <c r="A10" s="137"/>
      <c r="B10" s="138"/>
      <c r="C10" s="139"/>
      <c r="D10" s="54"/>
      <c r="E10" s="103"/>
      <c r="F10" s="103"/>
      <c r="G10" s="13"/>
      <c r="H10" s="13"/>
      <c r="I10" s="13"/>
      <c r="J10" s="9" t="s">
        <v>4</v>
      </c>
      <c r="K10" s="9" t="s">
        <v>5</v>
      </c>
      <c r="L10" s="9" t="s">
        <v>6</v>
      </c>
      <c r="M10" s="9" t="s">
        <v>7</v>
      </c>
      <c r="N10" s="9" t="s">
        <v>8</v>
      </c>
      <c r="O10" s="13"/>
      <c r="P10" s="9" t="s">
        <v>9</v>
      </c>
      <c r="Q10" s="14" t="s">
        <v>10</v>
      </c>
    </row>
    <row r="11" spans="1:19" ht="20.100000000000001" customHeight="1" x14ac:dyDescent="0.2">
      <c r="A11" s="64" t="s">
        <v>59</v>
      </c>
      <c r="B11" s="21"/>
      <c r="C11" s="65"/>
      <c r="D11" s="55"/>
      <c r="E11" s="55"/>
      <c r="F11" s="55"/>
      <c r="G11" s="55"/>
      <c r="H11" s="55"/>
      <c r="I11" s="56"/>
      <c r="J11" s="91">
        <f>SUMIFS(J19:J129,D19:D129,"menej rozvinuté regióny")</f>
        <v>0</v>
      </c>
      <c r="K11" s="92">
        <f>SUMIFS(K19:K129,D19:D129,"menej rozvinuté regióny")</f>
        <v>0</v>
      </c>
      <c r="L11" s="92">
        <f>SUMIFS(L19:L129,D19:D129,"menej rozvinuté regióny")</f>
        <v>0</v>
      </c>
      <c r="M11" s="92">
        <f>SUMIFS(M19:M129,D19:D129,"menej rozvinuté regióny")</f>
        <v>0</v>
      </c>
      <c r="N11" s="92">
        <f>SUMIFS(N19:N129,D19:D129,"menej rozvinuté regióny")</f>
        <v>0</v>
      </c>
      <c r="O11" s="99"/>
      <c r="P11" s="92">
        <f>SUMIFS(P19:P129,D19:D129,"menej rozvinuté regióny")</f>
        <v>0</v>
      </c>
      <c r="Q11" s="94">
        <f>SUMIFS(Q19:Q129,D19:D129,"menej rozvinuté regióny")</f>
        <v>0</v>
      </c>
    </row>
    <row r="12" spans="1:19" ht="20.100000000000001" customHeight="1" x14ac:dyDescent="0.2">
      <c r="A12" s="66" t="s">
        <v>60</v>
      </c>
      <c r="B12" s="61"/>
      <c r="C12" s="62"/>
      <c r="D12" s="63"/>
      <c r="E12" s="63"/>
      <c r="F12" s="63"/>
      <c r="G12" s="63"/>
      <c r="H12" s="63"/>
      <c r="I12" s="67"/>
      <c r="J12" s="93">
        <f>SUMIFS(J19:J129,D19:D129,"iné regióny")</f>
        <v>0</v>
      </c>
      <c r="K12" s="26">
        <f>SUMIFS(K19:K129,D19:D129,"iné regióny")</f>
        <v>0</v>
      </c>
      <c r="L12" s="26">
        <f>SUMIFS(L19:L129,D19:D129,"iné regióny")</f>
        <v>0</v>
      </c>
      <c r="M12" s="26">
        <f>SUMIFS(M19:M129,D19:D129,"iné regióny")</f>
        <v>0</v>
      </c>
      <c r="N12" s="26">
        <f>SUMIFS(N19:N129,D19:D129,"iné regióny")</f>
        <v>0</v>
      </c>
      <c r="O12" s="100"/>
      <c r="P12" s="26">
        <f>SUMIFS(P19:P129,D19:D129,"iné regióny")</f>
        <v>0</v>
      </c>
      <c r="Q12" s="95">
        <f>SUMIFS(Q19:Q129,D19:D129,"iné regióny")</f>
        <v>0</v>
      </c>
    </row>
    <row r="13" spans="1:19" ht="20.100000000000001" customHeight="1" x14ac:dyDescent="0.2">
      <c r="A13" s="18" t="s">
        <v>58</v>
      </c>
      <c r="B13" s="19"/>
      <c r="C13" s="19"/>
      <c r="D13" s="19"/>
      <c r="E13" s="19"/>
      <c r="F13" s="19"/>
      <c r="G13" s="19"/>
      <c r="H13" s="19"/>
      <c r="I13" s="20"/>
      <c r="J13" s="93">
        <f>SUM(J11:J12)</f>
        <v>0</v>
      </c>
      <c r="K13" s="93">
        <f t="shared" ref="K13:P13" si="0">SUM(K11:K12)</f>
        <v>0</v>
      </c>
      <c r="L13" s="93">
        <f t="shared" si="0"/>
        <v>0</v>
      </c>
      <c r="M13" s="93">
        <f t="shared" si="0"/>
        <v>0</v>
      </c>
      <c r="N13" s="93">
        <f t="shared" si="0"/>
        <v>0</v>
      </c>
      <c r="O13" s="100"/>
      <c r="P13" s="93">
        <f t="shared" si="0"/>
        <v>0</v>
      </c>
      <c r="Q13" s="96">
        <f>SUM(Q11:Q12)</f>
        <v>0</v>
      </c>
    </row>
    <row r="14" spans="1:19" ht="20.100000000000001" customHeight="1" x14ac:dyDescent="0.2">
      <c r="A14" s="18" t="s">
        <v>2</v>
      </c>
      <c r="B14" s="19"/>
      <c r="C14" s="19"/>
      <c r="D14" s="19"/>
      <c r="E14" s="19"/>
      <c r="F14" s="19"/>
      <c r="G14" s="19"/>
      <c r="H14" s="19"/>
      <c r="I14" s="20"/>
      <c r="J14" s="60"/>
      <c r="K14" s="35"/>
      <c r="L14" s="35"/>
      <c r="M14" s="35"/>
      <c r="N14" s="26">
        <f>SUM(J14:M14)</f>
        <v>0</v>
      </c>
      <c r="O14" s="11"/>
      <c r="P14" s="35"/>
      <c r="Q14" s="95">
        <f>N14-P14</f>
        <v>0</v>
      </c>
    </row>
    <row r="15" spans="1:19" ht="20.100000000000001" customHeight="1" thickBot="1" x14ac:dyDescent="0.25">
      <c r="A15" s="68" t="s">
        <v>3</v>
      </c>
      <c r="B15" s="69"/>
      <c r="C15" s="69"/>
      <c r="D15" s="69"/>
      <c r="E15" s="69"/>
      <c r="F15" s="69"/>
      <c r="G15" s="69"/>
      <c r="H15" s="69"/>
      <c r="I15" s="70"/>
      <c r="J15" s="98">
        <f>SUM(J13:J14)</f>
        <v>0</v>
      </c>
      <c r="K15" s="27">
        <f>SUM(K13:K14)</f>
        <v>0</v>
      </c>
      <c r="L15" s="27">
        <f>SUM(L13:L14)</f>
        <v>0</v>
      </c>
      <c r="M15" s="27">
        <f>SUM(M13:M14)</f>
        <v>0</v>
      </c>
      <c r="N15" s="27">
        <f>SUM(N13:N14)</f>
        <v>0</v>
      </c>
      <c r="O15" s="58"/>
      <c r="P15" s="27">
        <f>SUM(P13:P14)</f>
        <v>0</v>
      </c>
      <c r="Q15" s="97">
        <f>SUM(Q13:Q14)</f>
        <v>0</v>
      </c>
    </row>
    <row r="16" spans="1:19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20" ht="24.95" customHeight="1" x14ac:dyDescent="0.2">
      <c r="A17" s="4" t="s">
        <v>18</v>
      </c>
      <c r="B17" s="5"/>
      <c r="C17" s="16"/>
      <c r="D17" s="127" t="s">
        <v>55</v>
      </c>
      <c r="E17" s="129" t="s">
        <v>63</v>
      </c>
      <c r="F17" s="129" t="s">
        <v>112</v>
      </c>
      <c r="G17" s="140">
        <v>2021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2"/>
    </row>
    <row r="18" spans="1:20" ht="24.95" customHeight="1" thickBot="1" x14ac:dyDescent="0.25">
      <c r="A18" s="6" t="s">
        <v>19</v>
      </c>
      <c r="B18" s="7"/>
      <c r="C18" s="17"/>
      <c r="D18" s="128"/>
      <c r="E18" s="130"/>
      <c r="F18" s="130"/>
      <c r="G18" s="15" t="s">
        <v>17</v>
      </c>
      <c r="H18" s="9" t="s">
        <v>16</v>
      </c>
      <c r="I18" s="9" t="s">
        <v>11</v>
      </c>
      <c r="J18" s="9" t="s">
        <v>4</v>
      </c>
      <c r="K18" s="9" t="s">
        <v>5</v>
      </c>
      <c r="L18" s="9" t="s">
        <v>6</v>
      </c>
      <c r="M18" s="9" t="s">
        <v>7</v>
      </c>
      <c r="N18" s="9" t="s">
        <v>12</v>
      </c>
      <c r="O18" s="8" t="s">
        <v>13</v>
      </c>
      <c r="P18" s="8" t="s">
        <v>14</v>
      </c>
      <c r="Q18" s="10" t="s">
        <v>15</v>
      </c>
      <c r="T18" s="110">
        <f>COUNTIF(T19:T129,"nekorektne zadané údaje")</f>
        <v>0</v>
      </c>
    </row>
    <row r="19" spans="1:20" s="12" customFormat="1" ht="24.95" customHeight="1" x14ac:dyDescent="0.2">
      <c r="A19" s="143"/>
      <c r="B19" s="144"/>
      <c r="C19" s="145"/>
      <c r="D19" s="71"/>
      <c r="E19" s="104"/>
      <c r="F19" s="104"/>
      <c r="G19" s="28"/>
      <c r="H19" s="29"/>
      <c r="I19" s="24">
        <f>ROUNDDOWN(G19*H19,2)</f>
        <v>0</v>
      </c>
      <c r="J19" s="29"/>
      <c r="K19" s="29"/>
      <c r="L19" s="29"/>
      <c r="M19" s="29"/>
      <c r="N19" s="24">
        <f>SUM(J19:M19)</f>
        <v>0</v>
      </c>
      <c r="O19" s="25" t="str">
        <f>IF(ROUNDDOWN(G19*H19,2)-ROUNDDOWN(SUM(J19:M19),2)=0,"","zlý súčet")</f>
        <v/>
      </c>
      <c r="P19" s="34"/>
      <c r="Q19" s="37">
        <f>N19-P19</f>
        <v>0</v>
      </c>
      <c r="T19" s="12" t="str">
        <f>IF(AND(I19&gt;0,OR(E19="",D19="",F19="")),"nekorektne zadané údaje","")</f>
        <v/>
      </c>
    </row>
    <row r="20" spans="1:20" s="2" customFormat="1" ht="24.95" customHeight="1" x14ac:dyDescent="0.2">
      <c r="A20" s="131"/>
      <c r="B20" s="132"/>
      <c r="C20" s="133"/>
      <c r="D20" s="72"/>
      <c r="E20" s="105"/>
      <c r="F20" s="105"/>
      <c r="G20" s="30"/>
      <c r="H20" s="31"/>
      <c r="I20" s="24">
        <f t="shared" ref="I20:I83" si="1">ROUNDDOWN(G20*H20,2)</f>
        <v>0</v>
      </c>
      <c r="J20" s="31"/>
      <c r="K20" s="31"/>
      <c r="L20" s="31"/>
      <c r="M20" s="31"/>
      <c r="N20" s="26">
        <f t="shared" ref="N20:N83" si="2">SUM(J20:M20)</f>
        <v>0</v>
      </c>
      <c r="O20" s="25" t="str">
        <f t="shared" ref="O20:O83" si="3">IF(ROUNDDOWN(G20*H20,2)-ROUNDDOWN(SUM(J20:M20),2)=0,"","zlý súčet")</f>
        <v/>
      </c>
      <c r="P20" s="35"/>
      <c r="Q20" s="38">
        <f t="shared" ref="Q20:Q83" si="4">N20-P20</f>
        <v>0</v>
      </c>
      <c r="T20" s="12" t="str">
        <f t="shared" ref="T20:T83" si="5">IF(AND(I20&gt;0,OR(E20="",D20="",F20="")),"nekorektne zadané údaje","")</f>
        <v/>
      </c>
    </row>
    <row r="21" spans="1:20" s="2" customFormat="1" ht="24.95" customHeight="1" x14ac:dyDescent="0.2">
      <c r="A21" s="131"/>
      <c r="B21" s="132"/>
      <c r="C21" s="133"/>
      <c r="D21" s="72"/>
      <c r="E21" s="105"/>
      <c r="F21" s="105"/>
      <c r="G21" s="30"/>
      <c r="H21" s="31"/>
      <c r="I21" s="24">
        <f t="shared" si="1"/>
        <v>0</v>
      </c>
      <c r="J21" s="31"/>
      <c r="K21" s="31"/>
      <c r="L21" s="31"/>
      <c r="M21" s="31"/>
      <c r="N21" s="26">
        <f t="shared" si="2"/>
        <v>0</v>
      </c>
      <c r="O21" s="25" t="str">
        <f t="shared" si="3"/>
        <v/>
      </c>
      <c r="P21" s="35"/>
      <c r="Q21" s="38">
        <f t="shared" si="4"/>
        <v>0</v>
      </c>
      <c r="T21" s="12" t="str">
        <f t="shared" si="5"/>
        <v/>
      </c>
    </row>
    <row r="22" spans="1:20" s="2" customFormat="1" ht="24.95" customHeight="1" x14ac:dyDescent="0.2">
      <c r="A22" s="131"/>
      <c r="B22" s="132"/>
      <c r="C22" s="133"/>
      <c r="D22" s="72"/>
      <c r="E22" s="105"/>
      <c r="F22" s="105"/>
      <c r="G22" s="30"/>
      <c r="H22" s="31"/>
      <c r="I22" s="24">
        <f t="shared" si="1"/>
        <v>0</v>
      </c>
      <c r="J22" s="31"/>
      <c r="K22" s="31"/>
      <c r="L22" s="31"/>
      <c r="M22" s="31"/>
      <c r="N22" s="26">
        <f t="shared" si="2"/>
        <v>0</v>
      </c>
      <c r="O22" s="25" t="str">
        <f t="shared" si="3"/>
        <v/>
      </c>
      <c r="P22" s="35"/>
      <c r="Q22" s="38">
        <f t="shared" si="4"/>
        <v>0</v>
      </c>
      <c r="T22" s="12" t="str">
        <f t="shared" si="5"/>
        <v/>
      </c>
    </row>
    <row r="23" spans="1:20" s="2" customFormat="1" ht="24.95" customHeight="1" x14ac:dyDescent="0.2">
      <c r="A23" s="131"/>
      <c r="B23" s="132"/>
      <c r="C23" s="133"/>
      <c r="D23" s="72"/>
      <c r="E23" s="105"/>
      <c r="F23" s="105"/>
      <c r="G23" s="30"/>
      <c r="H23" s="31"/>
      <c r="I23" s="24">
        <f t="shared" si="1"/>
        <v>0</v>
      </c>
      <c r="J23" s="31"/>
      <c r="K23" s="31"/>
      <c r="L23" s="31"/>
      <c r="M23" s="31"/>
      <c r="N23" s="26">
        <f t="shared" si="2"/>
        <v>0</v>
      </c>
      <c r="O23" s="25" t="str">
        <f t="shared" si="3"/>
        <v/>
      </c>
      <c r="P23" s="35"/>
      <c r="Q23" s="38">
        <f t="shared" si="4"/>
        <v>0</v>
      </c>
      <c r="T23" s="12" t="str">
        <f t="shared" si="5"/>
        <v/>
      </c>
    </row>
    <row r="24" spans="1:20" s="2" customFormat="1" ht="24.95" customHeight="1" x14ac:dyDescent="0.2">
      <c r="A24" s="131"/>
      <c r="B24" s="132"/>
      <c r="C24" s="133"/>
      <c r="D24" s="72"/>
      <c r="E24" s="105"/>
      <c r="F24" s="105"/>
      <c r="G24" s="30"/>
      <c r="H24" s="31"/>
      <c r="I24" s="24">
        <f t="shared" si="1"/>
        <v>0</v>
      </c>
      <c r="J24" s="31"/>
      <c r="K24" s="31"/>
      <c r="L24" s="31"/>
      <c r="M24" s="31"/>
      <c r="N24" s="26">
        <f t="shared" si="2"/>
        <v>0</v>
      </c>
      <c r="O24" s="25" t="str">
        <f t="shared" si="3"/>
        <v/>
      </c>
      <c r="P24" s="35"/>
      <c r="Q24" s="38">
        <f t="shared" si="4"/>
        <v>0</v>
      </c>
      <c r="T24" s="12" t="str">
        <f t="shared" si="5"/>
        <v/>
      </c>
    </row>
    <row r="25" spans="1:20" s="2" customFormat="1" ht="24.95" customHeight="1" x14ac:dyDescent="0.2">
      <c r="A25" s="131"/>
      <c r="B25" s="132"/>
      <c r="C25" s="133"/>
      <c r="D25" s="72"/>
      <c r="E25" s="105"/>
      <c r="F25" s="105"/>
      <c r="G25" s="30"/>
      <c r="H25" s="31"/>
      <c r="I25" s="24">
        <f t="shared" si="1"/>
        <v>0</v>
      </c>
      <c r="J25" s="31"/>
      <c r="K25" s="31"/>
      <c r="L25" s="31"/>
      <c r="M25" s="31"/>
      <c r="N25" s="26">
        <f t="shared" si="2"/>
        <v>0</v>
      </c>
      <c r="O25" s="25" t="str">
        <f t="shared" si="3"/>
        <v/>
      </c>
      <c r="P25" s="35"/>
      <c r="Q25" s="38">
        <f t="shared" si="4"/>
        <v>0</v>
      </c>
      <c r="T25" s="12" t="str">
        <f t="shared" si="5"/>
        <v/>
      </c>
    </row>
    <row r="26" spans="1:20" s="2" customFormat="1" ht="24.95" customHeight="1" x14ac:dyDescent="0.2">
      <c r="A26" s="131"/>
      <c r="B26" s="132"/>
      <c r="C26" s="133"/>
      <c r="D26" s="72"/>
      <c r="E26" s="105"/>
      <c r="F26" s="105"/>
      <c r="G26" s="30"/>
      <c r="H26" s="31"/>
      <c r="I26" s="24">
        <f t="shared" si="1"/>
        <v>0</v>
      </c>
      <c r="J26" s="31"/>
      <c r="K26" s="31"/>
      <c r="L26" s="31"/>
      <c r="M26" s="31"/>
      <c r="N26" s="26">
        <f t="shared" si="2"/>
        <v>0</v>
      </c>
      <c r="O26" s="25" t="str">
        <f t="shared" si="3"/>
        <v/>
      </c>
      <c r="P26" s="35"/>
      <c r="Q26" s="38">
        <f t="shared" si="4"/>
        <v>0</v>
      </c>
      <c r="T26" s="12" t="str">
        <f t="shared" si="5"/>
        <v/>
      </c>
    </row>
    <row r="27" spans="1:20" s="2" customFormat="1" ht="24.95" customHeight="1" x14ac:dyDescent="0.2">
      <c r="A27" s="131"/>
      <c r="B27" s="132"/>
      <c r="C27" s="133"/>
      <c r="D27" s="72"/>
      <c r="E27" s="105"/>
      <c r="F27" s="105"/>
      <c r="G27" s="30"/>
      <c r="H27" s="31"/>
      <c r="I27" s="24">
        <f t="shared" si="1"/>
        <v>0</v>
      </c>
      <c r="J27" s="31"/>
      <c r="K27" s="31"/>
      <c r="L27" s="31"/>
      <c r="M27" s="31"/>
      <c r="N27" s="26">
        <f t="shared" si="2"/>
        <v>0</v>
      </c>
      <c r="O27" s="25" t="str">
        <f t="shared" si="3"/>
        <v/>
      </c>
      <c r="P27" s="35"/>
      <c r="Q27" s="38">
        <f t="shared" si="4"/>
        <v>0</v>
      </c>
      <c r="T27" s="12" t="str">
        <f t="shared" si="5"/>
        <v/>
      </c>
    </row>
    <row r="28" spans="1:20" s="2" customFormat="1" ht="24.95" customHeight="1" x14ac:dyDescent="0.2">
      <c r="A28" s="131"/>
      <c r="B28" s="132"/>
      <c r="C28" s="133"/>
      <c r="D28" s="72"/>
      <c r="E28" s="105"/>
      <c r="F28" s="105"/>
      <c r="G28" s="30"/>
      <c r="H28" s="31"/>
      <c r="I28" s="24">
        <f t="shared" si="1"/>
        <v>0</v>
      </c>
      <c r="J28" s="31"/>
      <c r="K28" s="31"/>
      <c r="L28" s="31"/>
      <c r="M28" s="31"/>
      <c r="N28" s="26">
        <f t="shared" si="2"/>
        <v>0</v>
      </c>
      <c r="O28" s="25" t="str">
        <f t="shared" si="3"/>
        <v/>
      </c>
      <c r="P28" s="35"/>
      <c r="Q28" s="38">
        <f t="shared" si="4"/>
        <v>0</v>
      </c>
      <c r="T28" s="12" t="str">
        <f t="shared" si="5"/>
        <v/>
      </c>
    </row>
    <row r="29" spans="1:20" s="2" customFormat="1" ht="24.95" customHeight="1" x14ac:dyDescent="0.2">
      <c r="A29" s="131"/>
      <c r="B29" s="132"/>
      <c r="C29" s="133"/>
      <c r="D29" s="72"/>
      <c r="E29" s="105"/>
      <c r="F29" s="105"/>
      <c r="G29" s="30"/>
      <c r="H29" s="31"/>
      <c r="I29" s="24">
        <f t="shared" si="1"/>
        <v>0</v>
      </c>
      <c r="J29" s="31"/>
      <c r="K29" s="31"/>
      <c r="L29" s="31"/>
      <c r="M29" s="31"/>
      <c r="N29" s="26">
        <f t="shared" si="2"/>
        <v>0</v>
      </c>
      <c r="O29" s="25" t="str">
        <f t="shared" si="3"/>
        <v/>
      </c>
      <c r="P29" s="35"/>
      <c r="Q29" s="38">
        <f t="shared" si="4"/>
        <v>0</v>
      </c>
      <c r="T29" s="12" t="str">
        <f t="shared" si="5"/>
        <v/>
      </c>
    </row>
    <row r="30" spans="1:20" s="2" customFormat="1" ht="24.95" customHeight="1" x14ac:dyDescent="0.2">
      <c r="A30" s="131"/>
      <c r="B30" s="132"/>
      <c r="C30" s="133"/>
      <c r="D30" s="72"/>
      <c r="E30" s="105"/>
      <c r="F30" s="105"/>
      <c r="G30" s="30"/>
      <c r="H30" s="31"/>
      <c r="I30" s="24">
        <f t="shared" si="1"/>
        <v>0</v>
      </c>
      <c r="J30" s="31"/>
      <c r="K30" s="31"/>
      <c r="L30" s="31"/>
      <c r="M30" s="31"/>
      <c r="N30" s="26">
        <f t="shared" si="2"/>
        <v>0</v>
      </c>
      <c r="O30" s="25" t="str">
        <f t="shared" si="3"/>
        <v/>
      </c>
      <c r="P30" s="35"/>
      <c r="Q30" s="38">
        <f t="shared" si="4"/>
        <v>0</v>
      </c>
      <c r="T30" s="12" t="str">
        <f t="shared" si="5"/>
        <v/>
      </c>
    </row>
    <row r="31" spans="1:20" s="2" customFormat="1" ht="24.95" customHeight="1" x14ac:dyDescent="0.2">
      <c r="A31" s="131"/>
      <c r="B31" s="132"/>
      <c r="C31" s="133"/>
      <c r="D31" s="72"/>
      <c r="E31" s="105"/>
      <c r="F31" s="105"/>
      <c r="G31" s="30"/>
      <c r="H31" s="31"/>
      <c r="I31" s="24">
        <f t="shared" si="1"/>
        <v>0</v>
      </c>
      <c r="J31" s="31"/>
      <c r="K31" s="31"/>
      <c r="L31" s="31"/>
      <c r="M31" s="31"/>
      <c r="N31" s="26">
        <f t="shared" si="2"/>
        <v>0</v>
      </c>
      <c r="O31" s="25" t="str">
        <f t="shared" si="3"/>
        <v/>
      </c>
      <c r="P31" s="35"/>
      <c r="Q31" s="38">
        <f t="shared" si="4"/>
        <v>0</v>
      </c>
      <c r="T31" s="12" t="str">
        <f t="shared" si="5"/>
        <v/>
      </c>
    </row>
    <row r="32" spans="1:20" ht="24.95" customHeight="1" x14ac:dyDescent="0.2">
      <c r="A32" s="131"/>
      <c r="B32" s="132"/>
      <c r="C32" s="133"/>
      <c r="D32" s="72"/>
      <c r="E32" s="105"/>
      <c r="F32" s="105"/>
      <c r="G32" s="30"/>
      <c r="H32" s="31"/>
      <c r="I32" s="24">
        <f t="shared" si="1"/>
        <v>0</v>
      </c>
      <c r="J32" s="31"/>
      <c r="K32" s="31"/>
      <c r="L32" s="31"/>
      <c r="M32" s="31"/>
      <c r="N32" s="26">
        <f t="shared" si="2"/>
        <v>0</v>
      </c>
      <c r="O32" s="25" t="str">
        <f t="shared" si="3"/>
        <v/>
      </c>
      <c r="P32" s="35"/>
      <c r="Q32" s="38">
        <f t="shared" si="4"/>
        <v>0</v>
      </c>
      <c r="T32" s="12" t="str">
        <f t="shared" si="5"/>
        <v/>
      </c>
    </row>
    <row r="33" spans="1:20" ht="24.95" customHeight="1" x14ac:dyDescent="0.2">
      <c r="A33" s="131"/>
      <c r="B33" s="132"/>
      <c r="C33" s="133"/>
      <c r="D33" s="72"/>
      <c r="E33" s="105"/>
      <c r="F33" s="105"/>
      <c r="G33" s="30"/>
      <c r="H33" s="31"/>
      <c r="I33" s="24">
        <f t="shared" si="1"/>
        <v>0</v>
      </c>
      <c r="J33" s="31"/>
      <c r="K33" s="31"/>
      <c r="L33" s="31"/>
      <c r="M33" s="31"/>
      <c r="N33" s="26">
        <f t="shared" si="2"/>
        <v>0</v>
      </c>
      <c r="O33" s="25" t="str">
        <f t="shared" si="3"/>
        <v/>
      </c>
      <c r="P33" s="35"/>
      <c r="Q33" s="38">
        <f t="shared" si="4"/>
        <v>0</v>
      </c>
      <c r="T33" s="12" t="str">
        <f t="shared" si="5"/>
        <v/>
      </c>
    </row>
    <row r="34" spans="1:20" ht="24.95" customHeight="1" x14ac:dyDescent="0.2">
      <c r="A34" s="131"/>
      <c r="B34" s="132"/>
      <c r="C34" s="133"/>
      <c r="D34" s="72"/>
      <c r="E34" s="105"/>
      <c r="F34" s="105"/>
      <c r="G34" s="30"/>
      <c r="H34" s="31"/>
      <c r="I34" s="24">
        <f t="shared" si="1"/>
        <v>0</v>
      </c>
      <c r="J34" s="31"/>
      <c r="K34" s="31"/>
      <c r="L34" s="31"/>
      <c r="M34" s="31"/>
      <c r="N34" s="26">
        <f t="shared" si="2"/>
        <v>0</v>
      </c>
      <c r="O34" s="25" t="str">
        <f t="shared" si="3"/>
        <v/>
      </c>
      <c r="P34" s="35"/>
      <c r="Q34" s="38">
        <f t="shared" si="4"/>
        <v>0</v>
      </c>
      <c r="T34" s="12" t="str">
        <f t="shared" si="5"/>
        <v/>
      </c>
    </row>
    <row r="35" spans="1:20" ht="24.95" customHeight="1" x14ac:dyDescent="0.2">
      <c r="A35" s="131"/>
      <c r="B35" s="132"/>
      <c r="C35" s="133"/>
      <c r="D35" s="72"/>
      <c r="E35" s="105"/>
      <c r="F35" s="105"/>
      <c r="G35" s="30"/>
      <c r="H35" s="31"/>
      <c r="I35" s="24">
        <f t="shared" si="1"/>
        <v>0</v>
      </c>
      <c r="J35" s="31"/>
      <c r="K35" s="31"/>
      <c r="L35" s="31"/>
      <c r="M35" s="31"/>
      <c r="N35" s="26">
        <f t="shared" si="2"/>
        <v>0</v>
      </c>
      <c r="O35" s="25" t="str">
        <f t="shared" si="3"/>
        <v/>
      </c>
      <c r="P35" s="35"/>
      <c r="Q35" s="38">
        <f t="shared" si="4"/>
        <v>0</v>
      </c>
      <c r="T35" s="12" t="str">
        <f t="shared" si="5"/>
        <v/>
      </c>
    </row>
    <row r="36" spans="1:20" ht="24.95" customHeight="1" x14ac:dyDescent="0.2">
      <c r="A36" s="131"/>
      <c r="B36" s="132"/>
      <c r="C36" s="133"/>
      <c r="D36" s="72"/>
      <c r="E36" s="105"/>
      <c r="F36" s="105"/>
      <c r="G36" s="30"/>
      <c r="H36" s="31"/>
      <c r="I36" s="24">
        <f t="shared" si="1"/>
        <v>0</v>
      </c>
      <c r="J36" s="31"/>
      <c r="K36" s="31"/>
      <c r="L36" s="31"/>
      <c r="M36" s="31"/>
      <c r="N36" s="26">
        <f t="shared" si="2"/>
        <v>0</v>
      </c>
      <c r="O36" s="25" t="str">
        <f t="shared" si="3"/>
        <v/>
      </c>
      <c r="P36" s="35"/>
      <c r="Q36" s="38">
        <f t="shared" si="4"/>
        <v>0</v>
      </c>
      <c r="T36" s="12" t="str">
        <f t="shared" si="5"/>
        <v/>
      </c>
    </row>
    <row r="37" spans="1:20" ht="24.95" customHeight="1" x14ac:dyDescent="0.2">
      <c r="A37" s="131"/>
      <c r="B37" s="132"/>
      <c r="C37" s="133"/>
      <c r="D37" s="72"/>
      <c r="E37" s="105"/>
      <c r="F37" s="105"/>
      <c r="G37" s="30"/>
      <c r="H37" s="31"/>
      <c r="I37" s="24">
        <f t="shared" si="1"/>
        <v>0</v>
      </c>
      <c r="J37" s="31"/>
      <c r="K37" s="31"/>
      <c r="L37" s="31"/>
      <c r="M37" s="31"/>
      <c r="N37" s="26">
        <f t="shared" si="2"/>
        <v>0</v>
      </c>
      <c r="O37" s="25" t="str">
        <f t="shared" si="3"/>
        <v/>
      </c>
      <c r="P37" s="35"/>
      <c r="Q37" s="38">
        <f t="shared" si="4"/>
        <v>0</v>
      </c>
      <c r="T37" s="12" t="str">
        <f t="shared" si="5"/>
        <v/>
      </c>
    </row>
    <row r="38" spans="1:20" ht="24.95" customHeight="1" x14ac:dyDescent="0.2">
      <c r="A38" s="131"/>
      <c r="B38" s="132"/>
      <c r="C38" s="133"/>
      <c r="D38" s="72"/>
      <c r="E38" s="105"/>
      <c r="F38" s="105"/>
      <c r="G38" s="30"/>
      <c r="H38" s="31"/>
      <c r="I38" s="24">
        <f t="shared" si="1"/>
        <v>0</v>
      </c>
      <c r="J38" s="31"/>
      <c r="K38" s="31"/>
      <c r="L38" s="31"/>
      <c r="M38" s="31"/>
      <c r="N38" s="26">
        <f t="shared" si="2"/>
        <v>0</v>
      </c>
      <c r="O38" s="25" t="str">
        <f t="shared" si="3"/>
        <v/>
      </c>
      <c r="P38" s="35"/>
      <c r="Q38" s="38">
        <f t="shared" si="4"/>
        <v>0</v>
      </c>
      <c r="T38" s="12" t="str">
        <f t="shared" si="5"/>
        <v/>
      </c>
    </row>
    <row r="39" spans="1:20" ht="24.95" customHeight="1" x14ac:dyDescent="0.2">
      <c r="A39" s="131"/>
      <c r="B39" s="132"/>
      <c r="C39" s="133"/>
      <c r="D39" s="72"/>
      <c r="E39" s="105"/>
      <c r="F39" s="105"/>
      <c r="G39" s="30"/>
      <c r="H39" s="31"/>
      <c r="I39" s="24">
        <f t="shared" si="1"/>
        <v>0</v>
      </c>
      <c r="J39" s="31"/>
      <c r="K39" s="31"/>
      <c r="L39" s="31"/>
      <c r="M39" s="31"/>
      <c r="N39" s="26">
        <f t="shared" si="2"/>
        <v>0</v>
      </c>
      <c r="O39" s="25" t="str">
        <f t="shared" si="3"/>
        <v/>
      </c>
      <c r="P39" s="35"/>
      <c r="Q39" s="38">
        <f t="shared" si="4"/>
        <v>0</v>
      </c>
      <c r="T39" s="12" t="str">
        <f t="shared" si="5"/>
        <v/>
      </c>
    </row>
    <row r="40" spans="1:20" ht="24.95" customHeight="1" x14ac:dyDescent="0.2">
      <c r="A40" s="131"/>
      <c r="B40" s="132"/>
      <c r="C40" s="133"/>
      <c r="D40" s="72"/>
      <c r="E40" s="105"/>
      <c r="F40" s="105"/>
      <c r="G40" s="30"/>
      <c r="H40" s="31"/>
      <c r="I40" s="24">
        <f t="shared" si="1"/>
        <v>0</v>
      </c>
      <c r="J40" s="31"/>
      <c r="K40" s="31"/>
      <c r="L40" s="31"/>
      <c r="M40" s="31"/>
      <c r="N40" s="26">
        <f t="shared" si="2"/>
        <v>0</v>
      </c>
      <c r="O40" s="25" t="str">
        <f t="shared" si="3"/>
        <v/>
      </c>
      <c r="P40" s="35"/>
      <c r="Q40" s="38">
        <f t="shared" si="4"/>
        <v>0</v>
      </c>
      <c r="T40" s="12" t="str">
        <f t="shared" si="5"/>
        <v/>
      </c>
    </row>
    <row r="41" spans="1:20" ht="24.95" customHeight="1" x14ac:dyDescent="0.2">
      <c r="A41" s="131"/>
      <c r="B41" s="132"/>
      <c r="C41" s="133"/>
      <c r="D41" s="72"/>
      <c r="E41" s="105"/>
      <c r="F41" s="105"/>
      <c r="G41" s="30"/>
      <c r="H41" s="31"/>
      <c r="I41" s="24">
        <f t="shared" si="1"/>
        <v>0</v>
      </c>
      <c r="J41" s="31"/>
      <c r="K41" s="31"/>
      <c r="L41" s="31"/>
      <c r="M41" s="31"/>
      <c r="N41" s="26">
        <f t="shared" si="2"/>
        <v>0</v>
      </c>
      <c r="O41" s="25" t="str">
        <f t="shared" si="3"/>
        <v/>
      </c>
      <c r="P41" s="35"/>
      <c r="Q41" s="38">
        <f t="shared" si="4"/>
        <v>0</v>
      </c>
      <c r="T41" s="12" t="str">
        <f t="shared" si="5"/>
        <v/>
      </c>
    </row>
    <row r="42" spans="1:20" ht="24.95" customHeight="1" x14ac:dyDescent="0.2">
      <c r="A42" s="131"/>
      <c r="B42" s="132"/>
      <c r="C42" s="133"/>
      <c r="D42" s="72"/>
      <c r="E42" s="105"/>
      <c r="F42" s="105"/>
      <c r="G42" s="30"/>
      <c r="H42" s="31"/>
      <c r="I42" s="24">
        <f t="shared" si="1"/>
        <v>0</v>
      </c>
      <c r="J42" s="31"/>
      <c r="K42" s="31"/>
      <c r="L42" s="31"/>
      <c r="M42" s="31"/>
      <c r="N42" s="26">
        <f t="shared" si="2"/>
        <v>0</v>
      </c>
      <c r="O42" s="25" t="str">
        <f t="shared" si="3"/>
        <v/>
      </c>
      <c r="P42" s="35"/>
      <c r="Q42" s="38">
        <f t="shared" si="4"/>
        <v>0</v>
      </c>
      <c r="T42" s="12" t="str">
        <f t="shared" si="5"/>
        <v/>
      </c>
    </row>
    <row r="43" spans="1:20" ht="24.95" customHeight="1" x14ac:dyDescent="0.2">
      <c r="A43" s="131"/>
      <c r="B43" s="132"/>
      <c r="C43" s="133"/>
      <c r="D43" s="72"/>
      <c r="E43" s="105"/>
      <c r="F43" s="105"/>
      <c r="G43" s="30"/>
      <c r="H43" s="31"/>
      <c r="I43" s="24">
        <f t="shared" si="1"/>
        <v>0</v>
      </c>
      <c r="J43" s="31"/>
      <c r="K43" s="31"/>
      <c r="L43" s="31"/>
      <c r="M43" s="31"/>
      <c r="N43" s="26">
        <f t="shared" si="2"/>
        <v>0</v>
      </c>
      <c r="O43" s="25" t="str">
        <f t="shared" si="3"/>
        <v/>
      </c>
      <c r="P43" s="35"/>
      <c r="Q43" s="38">
        <f t="shared" si="4"/>
        <v>0</v>
      </c>
      <c r="T43" s="12" t="str">
        <f t="shared" si="5"/>
        <v/>
      </c>
    </row>
    <row r="44" spans="1:20" ht="24.95" customHeight="1" x14ac:dyDescent="0.2">
      <c r="A44" s="131"/>
      <c r="B44" s="132"/>
      <c r="C44" s="133"/>
      <c r="D44" s="72"/>
      <c r="E44" s="105"/>
      <c r="F44" s="105"/>
      <c r="G44" s="30"/>
      <c r="H44" s="31"/>
      <c r="I44" s="24">
        <f t="shared" si="1"/>
        <v>0</v>
      </c>
      <c r="J44" s="31"/>
      <c r="K44" s="31"/>
      <c r="L44" s="31"/>
      <c r="M44" s="31"/>
      <c r="N44" s="26">
        <f t="shared" si="2"/>
        <v>0</v>
      </c>
      <c r="O44" s="25" t="str">
        <f t="shared" si="3"/>
        <v/>
      </c>
      <c r="P44" s="35"/>
      <c r="Q44" s="38">
        <f t="shared" si="4"/>
        <v>0</v>
      </c>
      <c r="T44" s="12" t="str">
        <f t="shared" si="5"/>
        <v/>
      </c>
    </row>
    <row r="45" spans="1:20" ht="24.95" customHeight="1" x14ac:dyDescent="0.2">
      <c r="A45" s="131"/>
      <c r="B45" s="132"/>
      <c r="C45" s="133"/>
      <c r="D45" s="72"/>
      <c r="E45" s="105"/>
      <c r="F45" s="105"/>
      <c r="G45" s="30"/>
      <c r="H45" s="31"/>
      <c r="I45" s="24">
        <f t="shared" si="1"/>
        <v>0</v>
      </c>
      <c r="J45" s="31"/>
      <c r="K45" s="31"/>
      <c r="L45" s="31"/>
      <c r="M45" s="31"/>
      <c r="N45" s="26">
        <f t="shared" si="2"/>
        <v>0</v>
      </c>
      <c r="O45" s="25" t="str">
        <f t="shared" si="3"/>
        <v/>
      </c>
      <c r="P45" s="35"/>
      <c r="Q45" s="38">
        <f t="shared" si="4"/>
        <v>0</v>
      </c>
      <c r="T45" s="12" t="str">
        <f t="shared" si="5"/>
        <v/>
      </c>
    </row>
    <row r="46" spans="1:20" ht="24.95" customHeight="1" x14ac:dyDescent="0.2">
      <c r="A46" s="131"/>
      <c r="B46" s="132"/>
      <c r="C46" s="133"/>
      <c r="D46" s="72"/>
      <c r="E46" s="105"/>
      <c r="F46" s="105"/>
      <c r="G46" s="30"/>
      <c r="H46" s="31"/>
      <c r="I46" s="24">
        <f t="shared" si="1"/>
        <v>0</v>
      </c>
      <c r="J46" s="31"/>
      <c r="K46" s="31"/>
      <c r="L46" s="31"/>
      <c r="M46" s="31"/>
      <c r="N46" s="26">
        <f t="shared" si="2"/>
        <v>0</v>
      </c>
      <c r="O46" s="25" t="str">
        <f t="shared" si="3"/>
        <v/>
      </c>
      <c r="P46" s="35"/>
      <c r="Q46" s="38">
        <f t="shared" si="4"/>
        <v>0</v>
      </c>
      <c r="T46" s="12" t="str">
        <f t="shared" si="5"/>
        <v/>
      </c>
    </row>
    <row r="47" spans="1:20" ht="24.95" customHeight="1" x14ac:dyDescent="0.2">
      <c r="A47" s="131"/>
      <c r="B47" s="132"/>
      <c r="C47" s="133"/>
      <c r="D47" s="72"/>
      <c r="E47" s="105"/>
      <c r="F47" s="105"/>
      <c r="G47" s="30"/>
      <c r="H47" s="31"/>
      <c r="I47" s="24">
        <f t="shared" si="1"/>
        <v>0</v>
      </c>
      <c r="J47" s="31"/>
      <c r="K47" s="31"/>
      <c r="L47" s="31"/>
      <c r="M47" s="31"/>
      <c r="N47" s="26">
        <f t="shared" si="2"/>
        <v>0</v>
      </c>
      <c r="O47" s="25" t="str">
        <f t="shared" si="3"/>
        <v/>
      </c>
      <c r="P47" s="35"/>
      <c r="Q47" s="38">
        <f t="shared" si="4"/>
        <v>0</v>
      </c>
      <c r="T47" s="12" t="str">
        <f t="shared" si="5"/>
        <v/>
      </c>
    </row>
    <row r="48" spans="1:20" ht="24.95" customHeight="1" x14ac:dyDescent="0.2">
      <c r="A48" s="131"/>
      <c r="B48" s="132"/>
      <c r="C48" s="133"/>
      <c r="D48" s="72"/>
      <c r="E48" s="105"/>
      <c r="F48" s="105"/>
      <c r="G48" s="30"/>
      <c r="H48" s="31"/>
      <c r="I48" s="24">
        <f t="shared" si="1"/>
        <v>0</v>
      </c>
      <c r="J48" s="31"/>
      <c r="K48" s="31"/>
      <c r="L48" s="31"/>
      <c r="M48" s="31"/>
      <c r="N48" s="26">
        <f t="shared" si="2"/>
        <v>0</v>
      </c>
      <c r="O48" s="25" t="str">
        <f t="shared" si="3"/>
        <v/>
      </c>
      <c r="P48" s="35"/>
      <c r="Q48" s="38">
        <f t="shared" si="4"/>
        <v>0</v>
      </c>
      <c r="T48" s="12" t="str">
        <f t="shared" si="5"/>
        <v/>
      </c>
    </row>
    <row r="49" spans="1:20" ht="24.95" customHeight="1" x14ac:dyDescent="0.2">
      <c r="A49" s="131"/>
      <c r="B49" s="132"/>
      <c r="C49" s="133"/>
      <c r="D49" s="72"/>
      <c r="E49" s="105"/>
      <c r="F49" s="105"/>
      <c r="G49" s="30"/>
      <c r="H49" s="31"/>
      <c r="I49" s="24">
        <f t="shared" si="1"/>
        <v>0</v>
      </c>
      <c r="J49" s="31"/>
      <c r="K49" s="31"/>
      <c r="L49" s="31"/>
      <c r="M49" s="31"/>
      <c r="N49" s="26">
        <f t="shared" si="2"/>
        <v>0</v>
      </c>
      <c r="O49" s="25" t="str">
        <f t="shared" si="3"/>
        <v/>
      </c>
      <c r="P49" s="35"/>
      <c r="Q49" s="38">
        <f t="shared" si="4"/>
        <v>0</v>
      </c>
      <c r="T49" s="12" t="str">
        <f t="shared" si="5"/>
        <v/>
      </c>
    </row>
    <row r="50" spans="1:20" ht="24.95" customHeight="1" x14ac:dyDescent="0.2">
      <c r="A50" s="131"/>
      <c r="B50" s="132"/>
      <c r="C50" s="133"/>
      <c r="D50" s="72"/>
      <c r="E50" s="105"/>
      <c r="F50" s="105"/>
      <c r="G50" s="30"/>
      <c r="H50" s="31"/>
      <c r="I50" s="24">
        <f t="shared" si="1"/>
        <v>0</v>
      </c>
      <c r="J50" s="31"/>
      <c r="K50" s="31"/>
      <c r="L50" s="31"/>
      <c r="M50" s="31"/>
      <c r="N50" s="26">
        <f t="shared" si="2"/>
        <v>0</v>
      </c>
      <c r="O50" s="25" t="str">
        <f t="shared" si="3"/>
        <v/>
      </c>
      <c r="P50" s="35"/>
      <c r="Q50" s="38">
        <f t="shared" si="4"/>
        <v>0</v>
      </c>
      <c r="T50" s="12" t="str">
        <f t="shared" si="5"/>
        <v/>
      </c>
    </row>
    <row r="51" spans="1:20" ht="24.95" customHeight="1" x14ac:dyDescent="0.2">
      <c r="A51" s="131"/>
      <c r="B51" s="132"/>
      <c r="C51" s="133"/>
      <c r="D51" s="72"/>
      <c r="E51" s="105"/>
      <c r="F51" s="105"/>
      <c r="G51" s="30"/>
      <c r="H51" s="31"/>
      <c r="I51" s="24">
        <f t="shared" si="1"/>
        <v>0</v>
      </c>
      <c r="J51" s="31"/>
      <c r="K51" s="31"/>
      <c r="L51" s="31"/>
      <c r="M51" s="31"/>
      <c r="N51" s="26">
        <f t="shared" si="2"/>
        <v>0</v>
      </c>
      <c r="O51" s="25" t="str">
        <f t="shared" si="3"/>
        <v/>
      </c>
      <c r="P51" s="35"/>
      <c r="Q51" s="38">
        <f t="shared" si="4"/>
        <v>0</v>
      </c>
      <c r="T51" s="12" t="str">
        <f t="shared" si="5"/>
        <v/>
      </c>
    </row>
    <row r="52" spans="1:20" ht="24.95" customHeight="1" x14ac:dyDescent="0.2">
      <c r="A52" s="131"/>
      <c r="B52" s="132"/>
      <c r="C52" s="133"/>
      <c r="D52" s="72"/>
      <c r="E52" s="105"/>
      <c r="F52" s="105"/>
      <c r="G52" s="30"/>
      <c r="H52" s="31"/>
      <c r="I52" s="24">
        <f t="shared" si="1"/>
        <v>0</v>
      </c>
      <c r="J52" s="31"/>
      <c r="K52" s="31"/>
      <c r="L52" s="31"/>
      <c r="M52" s="31"/>
      <c r="N52" s="26">
        <f t="shared" si="2"/>
        <v>0</v>
      </c>
      <c r="O52" s="25" t="str">
        <f t="shared" si="3"/>
        <v/>
      </c>
      <c r="P52" s="35"/>
      <c r="Q52" s="38">
        <f t="shared" si="4"/>
        <v>0</v>
      </c>
      <c r="T52" s="12" t="str">
        <f t="shared" si="5"/>
        <v/>
      </c>
    </row>
    <row r="53" spans="1:20" ht="24.95" customHeight="1" x14ac:dyDescent="0.2">
      <c r="A53" s="131"/>
      <c r="B53" s="132"/>
      <c r="C53" s="133"/>
      <c r="D53" s="72"/>
      <c r="E53" s="105"/>
      <c r="F53" s="105"/>
      <c r="G53" s="30"/>
      <c r="H53" s="31"/>
      <c r="I53" s="24">
        <f t="shared" si="1"/>
        <v>0</v>
      </c>
      <c r="J53" s="31"/>
      <c r="K53" s="31"/>
      <c r="L53" s="31"/>
      <c r="M53" s="31"/>
      <c r="N53" s="26">
        <f t="shared" si="2"/>
        <v>0</v>
      </c>
      <c r="O53" s="25" t="str">
        <f t="shared" si="3"/>
        <v/>
      </c>
      <c r="P53" s="35"/>
      <c r="Q53" s="38">
        <f t="shared" si="4"/>
        <v>0</v>
      </c>
      <c r="T53" s="12" t="str">
        <f t="shared" si="5"/>
        <v/>
      </c>
    </row>
    <row r="54" spans="1:20" ht="24.95" customHeight="1" x14ac:dyDescent="0.2">
      <c r="A54" s="131"/>
      <c r="B54" s="132"/>
      <c r="C54" s="133"/>
      <c r="D54" s="72"/>
      <c r="E54" s="105"/>
      <c r="F54" s="105"/>
      <c r="G54" s="30"/>
      <c r="H54" s="31"/>
      <c r="I54" s="24">
        <f t="shared" si="1"/>
        <v>0</v>
      </c>
      <c r="J54" s="31"/>
      <c r="K54" s="31"/>
      <c r="L54" s="31"/>
      <c r="M54" s="31"/>
      <c r="N54" s="26">
        <f t="shared" si="2"/>
        <v>0</v>
      </c>
      <c r="O54" s="25" t="str">
        <f t="shared" si="3"/>
        <v/>
      </c>
      <c r="P54" s="35"/>
      <c r="Q54" s="38">
        <f t="shared" si="4"/>
        <v>0</v>
      </c>
      <c r="T54" s="12" t="str">
        <f t="shared" si="5"/>
        <v/>
      </c>
    </row>
    <row r="55" spans="1:20" ht="24.95" customHeight="1" x14ac:dyDescent="0.2">
      <c r="A55" s="131"/>
      <c r="B55" s="132"/>
      <c r="C55" s="133"/>
      <c r="D55" s="72"/>
      <c r="E55" s="105"/>
      <c r="F55" s="105"/>
      <c r="G55" s="30"/>
      <c r="H55" s="31"/>
      <c r="I55" s="24">
        <f t="shared" si="1"/>
        <v>0</v>
      </c>
      <c r="J55" s="31"/>
      <c r="K55" s="31"/>
      <c r="L55" s="31"/>
      <c r="M55" s="31"/>
      <c r="N55" s="26">
        <f t="shared" si="2"/>
        <v>0</v>
      </c>
      <c r="O55" s="25" t="str">
        <f t="shared" si="3"/>
        <v/>
      </c>
      <c r="P55" s="35"/>
      <c r="Q55" s="38">
        <f t="shared" si="4"/>
        <v>0</v>
      </c>
      <c r="T55" s="12" t="str">
        <f t="shared" si="5"/>
        <v/>
      </c>
    </row>
    <row r="56" spans="1:20" ht="24.95" customHeight="1" x14ac:dyDescent="0.2">
      <c r="A56" s="131"/>
      <c r="B56" s="132"/>
      <c r="C56" s="133"/>
      <c r="D56" s="72"/>
      <c r="E56" s="105"/>
      <c r="F56" s="105"/>
      <c r="G56" s="30"/>
      <c r="H56" s="31"/>
      <c r="I56" s="24">
        <f t="shared" si="1"/>
        <v>0</v>
      </c>
      <c r="J56" s="31"/>
      <c r="K56" s="31"/>
      <c r="L56" s="31"/>
      <c r="M56" s="31"/>
      <c r="N56" s="26">
        <f t="shared" si="2"/>
        <v>0</v>
      </c>
      <c r="O56" s="25" t="str">
        <f t="shared" si="3"/>
        <v/>
      </c>
      <c r="P56" s="35"/>
      <c r="Q56" s="38">
        <f t="shared" si="4"/>
        <v>0</v>
      </c>
      <c r="T56" s="12" t="str">
        <f t="shared" si="5"/>
        <v/>
      </c>
    </row>
    <row r="57" spans="1:20" ht="24.95" customHeight="1" x14ac:dyDescent="0.2">
      <c r="A57" s="131"/>
      <c r="B57" s="132"/>
      <c r="C57" s="133"/>
      <c r="D57" s="72"/>
      <c r="E57" s="105"/>
      <c r="F57" s="105"/>
      <c r="G57" s="30"/>
      <c r="H57" s="31"/>
      <c r="I57" s="24">
        <f t="shared" si="1"/>
        <v>0</v>
      </c>
      <c r="J57" s="31"/>
      <c r="K57" s="31"/>
      <c r="L57" s="31"/>
      <c r="M57" s="31"/>
      <c r="N57" s="26">
        <f t="shared" si="2"/>
        <v>0</v>
      </c>
      <c r="O57" s="25" t="str">
        <f t="shared" si="3"/>
        <v/>
      </c>
      <c r="P57" s="35"/>
      <c r="Q57" s="38">
        <f t="shared" si="4"/>
        <v>0</v>
      </c>
      <c r="T57" s="12" t="str">
        <f t="shared" si="5"/>
        <v/>
      </c>
    </row>
    <row r="58" spans="1:20" ht="24.95" customHeight="1" x14ac:dyDescent="0.2">
      <c r="A58" s="131"/>
      <c r="B58" s="132"/>
      <c r="C58" s="133"/>
      <c r="D58" s="72"/>
      <c r="E58" s="105"/>
      <c r="F58" s="105"/>
      <c r="G58" s="30"/>
      <c r="H58" s="31"/>
      <c r="I58" s="24">
        <f t="shared" si="1"/>
        <v>0</v>
      </c>
      <c r="J58" s="31"/>
      <c r="K58" s="31"/>
      <c r="L58" s="31"/>
      <c r="M58" s="31"/>
      <c r="N58" s="26">
        <f t="shared" si="2"/>
        <v>0</v>
      </c>
      <c r="O58" s="25" t="str">
        <f t="shared" si="3"/>
        <v/>
      </c>
      <c r="P58" s="35"/>
      <c r="Q58" s="38">
        <f t="shared" si="4"/>
        <v>0</v>
      </c>
      <c r="T58" s="12" t="str">
        <f t="shared" si="5"/>
        <v/>
      </c>
    </row>
    <row r="59" spans="1:20" ht="24.95" customHeight="1" x14ac:dyDescent="0.2">
      <c r="A59" s="131"/>
      <c r="B59" s="132"/>
      <c r="C59" s="133"/>
      <c r="D59" s="72"/>
      <c r="E59" s="105"/>
      <c r="F59" s="105"/>
      <c r="G59" s="30"/>
      <c r="H59" s="31"/>
      <c r="I59" s="24">
        <f t="shared" si="1"/>
        <v>0</v>
      </c>
      <c r="J59" s="31"/>
      <c r="K59" s="31"/>
      <c r="L59" s="31"/>
      <c r="M59" s="31"/>
      <c r="N59" s="26">
        <f t="shared" si="2"/>
        <v>0</v>
      </c>
      <c r="O59" s="25" t="str">
        <f t="shared" si="3"/>
        <v/>
      </c>
      <c r="P59" s="35"/>
      <c r="Q59" s="38">
        <f t="shared" si="4"/>
        <v>0</v>
      </c>
      <c r="T59" s="12" t="str">
        <f t="shared" si="5"/>
        <v/>
      </c>
    </row>
    <row r="60" spans="1:20" ht="24.95" customHeight="1" x14ac:dyDescent="0.2">
      <c r="A60" s="131"/>
      <c r="B60" s="132"/>
      <c r="C60" s="133"/>
      <c r="D60" s="72"/>
      <c r="E60" s="105"/>
      <c r="F60" s="105"/>
      <c r="G60" s="30"/>
      <c r="H60" s="31"/>
      <c r="I60" s="24">
        <f t="shared" si="1"/>
        <v>0</v>
      </c>
      <c r="J60" s="31"/>
      <c r="K60" s="31"/>
      <c r="L60" s="31"/>
      <c r="M60" s="31"/>
      <c r="N60" s="26">
        <f t="shared" si="2"/>
        <v>0</v>
      </c>
      <c r="O60" s="25" t="str">
        <f t="shared" si="3"/>
        <v/>
      </c>
      <c r="P60" s="35"/>
      <c r="Q60" s="38">
        <f t="shared" si="4"/>
        <v>0</v>
      </c>
      <c r="T60" s="12" t="str">
        <f t="shared" si="5"/>
        <v/>
      </c>
    </row>
    <row r="61" spans="1:20" ht="24.95" customHeight="1" x14ac:dyDescent="0.2">
      <c r="A61" s="131"/>
      <c r="B61" s="132"/>
      <c r="C61" s="133"/>
      <c r="D61" s="72"/>
      <c r="E61" s="105"/>
      <c r="F61" s="105"/>
      <c r="G61" s="30"/>
      <c r="H61" s="31"/>
      <c r="I61" s="24">
        <f t="shared" si="1"/>
        <v>0</v>
      </c>
      <c r="J61" s="31"/>
      <c r="K61" s="31"/>
      <c r="L61" s="31"/>
      <c r="M61" s="31"/>
      <c r="N61" s="26">
        <f t="shared" si="2"/>
        <v>0</v>
      </c>
      <c r="O61" s="25" t="str">
        <f t="shared" si="3"/>
        <v/>
      </c>
      <c r="P61" s="35"/>
      <c r="Q61" s="38">
        <f t="shared" si="4"/>
        <v>0</v>
      </c>
      <c r="T61" s="12" t="str">
        <f t="shared" si="5"/>
        <v/>
      </c>
    </row>
    <row r="62" spans="1:20" ht="24.95" customHeight="1" x14ac:dyDescent="0.2">
      <c r="A62" s="131"/>
      <c r="B62" s="132"/>
      <c r="C62" s="133"/>
      <c r="D62" s="72"/>
      <c r="E62" s="105"/>
      <c r="F62" s="105"/>
      <c r="G62" s="30"/>
      <c r="H62" s="31"/>
      <c r="I62" s="24">
        <f t="shared" si="1"/>
        <v>0</v>
      </c>
      <c r="J62" s="31"/>
      <c r="K62" s="31"/>
      <c r="L62" s="31"/>
      <c r="M62" s="31"/>
      <c r="N62" s="26">
        <f t="shared" si="2"/>
        <v>0</v>
      </c>
      <c r="O62" s="25" t="str">
        <f t="shared" si="3"/>
        <v/>
      </c>
      <c r="P62" s="35"/>
      <c r="Q62" s="38">
        <f t="shared" si="4"/>
        <v>0</v>
      </c>
      <c r="T62" s="12" t="str">
        <f t="shared" si="5"/>
        <v/>
      </c>
    </row>
    <row r="63" spans="1:20" ht="24.95" customHeight="1" x14ac:dyDescent="0.2">
      <c r="A63" s="131"/>
      <c r="B63" s="132"/>
      <c r="C63" s="133"/>
      <c r="D63" s="72"/>
      <c r="E63" s="105"/>
      <c r="F63" s="105"/>
      <c r="G63" s="30"/>
      <c r="H63" s="31"/>
      <c r="I63" s="24">
        <f t="shared" si="1"/>
        <v>0</v>
      </c>
      <c r="J63" s="31"/>
      <c r="K63" s="31"/>
      <c r="L63" s="31"/>
      <c r="M63" s="31"/>
      <c r="N63" s="26">
        <f t="shared" si="2"/>
        <v>0</v>
      </c>
      <c r="O63" s="25" t="str">
        <f t="shared" si="3"/>
        <v/>
      </c>
      <c r="P63" s="35"/>
      <c r="Q63" s="38">
        <f t="shared" si="4"/>
        <v>0</v>
      </c>
      <c r="T63" s="12" t="str">
        <f t="shared" si="5"/>
        <v/>
      </c>
    </row>
    <row r="64" spans="1:20" ht="24.95" customHeight="1" x14ac:dyDescent="0.2">
      <c r="A64" s="131"/>
      <c r="B64" s="132"/>
      <c r="C64" s="133"/>
      <c r="D64" s="72"/>
      <c r="E64" s="105"/>
      <c r="F64" s="105"/>
      <c r="G64" s="30"/>
      <c r="H64" s="31"/>
      <c r="I64" s="24">
        <f t="shared" si="1"/>
        <v>0</v>
      </c>
      <c r="J64" s="31"/>
      <c r="K64" s="31"/>
      <c r="L64" s="31"/>
      <c r="M64" s="31"/>
      <c r="N64" s="26">
        <f t="shared" si="2"/>
        <v>0</v>
      </c>
      <c r="O64" s="25" t="str">
        <f t="shared" si="3"/>
        <v/>
      </c>
      <c r="P64" s="35"/>
      <c r="Q64" s="38">
        <f t="shared" si="4"/>
        <v>0</v>
      </c>
      <c r="T64" s="12" t="str">
        <f t="shared" si="5"/>
        <v/>
      </c>
    </row>
    <row r="65" spans="1:20" ht="24.95" customHeight="1" x14ac:dyDescent="0.2">
      <c r="A65" s="131"/>
      <c r="B65" s="132"/>
      <c r="C65" s="133"/>
      <c r="D65" s="72"/>
      <c r="E65" s="105"/>
      <c r="F65" s="105"/>
      <c r="G65" s="30"/>
      <c r="H65" s="31"/>
      <c r="I65" s="24">
        <f t="shared" si="1"/>
        <v>0</v>
      </c>
      <c r="J65" s="31"/>
      <c r="K65" s="31"/>
      <c r="L65" s="31"/>
      <c r="M65" s="31"/>
      <c r="N65" s="26">
        <f t="shared" si="2"/>
        <v>0</v>
      </c>
      <c r="O65" s="25" t="str">
        <f t="shared" si="3"/>
        <v/>
      </c>
      <c r="P65" s="35"/>
      <c r="Q65" s="38">
        <f t="shared" si="4"/>
        <v>0</v>
      </c>
      <c r="T65" s="12" t="str">
        <f t="shared" si="5"/>
        <v/>
      </c>
    </row>
    <row r="66" spans="1:20" ht="24.95" customHeight="1" x14ac:dyDescent="0.2">
      <c r="A66" s="131"/>
      <c r="B66" s="132"/>
      <c r="C66" s="133"/>
      <c r="D66" s="72"/>
      <c r="E66" s="105"/>
      <c r="F66" s="105"/>
      <c r="G66" s="30"/>
      <c r="H66" s="31"/>
      <c r="I66" s="24">
        <f t="shared" si="1"/>
        <v>0</v>
      </c>
      <c r="J66" s="31"/>
      <c r="K66" s="31"/>
      <c r="L66" s="31"/>
      <c r="M66" s="31"/>
      <c r="N66" s="26">
        <f t="shared" si="2"/>
        <v>0</v>
      </c>
      <c r="O66" s="25" t="str">
        <f t="shared" si="3"/>
        <v/>
      </c>
      <c r="P66" s="35"/>
      <c r="Q66" s="38">
        <f t="shared" si="4"/>
        <v>0</v>
      </c>
      <c r="T66" s="12" t="str">
        <f t="shared" si="5"/>
        <v/>
      </c>
    </row>
    <row r="67" spans="1:20" ht="24.95" customHeight="1" x14ac:dyDescent="0.2">
      <c r="A67" s="131"/>
      <c r="B67" s="132"/>
      <c r="C67" s="133"/>
      <c r="D67" s="72"/>
      <c r="E67" s="105"/>
      <c r="F67" s="105"/>
      <c r="G67" s="30"/>
      <c r="H67" s="31"/>
      <c r="I67" s="24">
        <f t="shared" si="1"/>
        <v>0</v>
      </c>
      <c r="J67" s="31"/>
      <c r="K67" s="31"/>
      <c r="L67" s="31"/>
      <c r="M67" s="31"/>
      <c r="N67" s="26">
        <f t="shared" si="2"/>
        <v>0</v>
      </c>
      <c r="O67" s="25" t="str">
        <f t="shared" si="3"/>
        <v/>
      </c>
      <c r="P67" s="35"/>
      <c r="Q67" s="38">
        <f t="shared" si="4"/>
        <v>0</v>
      </c>
      <c r="T67" s="12" t="str">
        <f t="shared" si="5"/>
        <v/>
      </c>
    </row>
    <row r="68" spans="1:20" ht="24.95" customHeight="1" x14ac:dyDescent="0.2">
      <c r="A68" s="131"/>
      <c r="B68" s="132"/>
      <c r="C68" s="133"/>
      <c r="D68" s="72"/>
      <c r="E68" s="105"/>
      <c r="F68" s="105"/>
      <c r="G68" s="30"/>
      <c r="H68" s="31"/>
      <c r="I68" s="24">
        <f t="shared" si="1"/>
        <v>0</v>
      </c>
      <c r="J68" s="31"/>
      <c r="K68" s="31"/>
      <c r="L68" s="31"/>
      <c r="M68" s="31"/>
      <c r="N68" s="26">
        <f t="shared" si="2"/>
        <v>0</v>
      </c>
      <c r="O68" s="25" t="str">
        <f t="shared" si="3"/>
        <v/>
      </c>
      <c r="P68" s="35"/>
      <c r="Q68" s="38">
        <f t="shared" si="4"/>
        <v>0</v>
      </c>
      <c r="T68" s="12" t="str">
        <f t="shared" si="5"/>
        <v/>
      </c>
    </row>
    <row r="69" spans="1:20" ht="24.95" customHeight="1" x14ac:dyDescent="0.2">
      <c r="A69" s="131"/>
      <c r="B69" s="132"/>
      <c r="C69" s="133"/>
      <c r="D69" s="72"/>
      <c r="E69" s="105"/>
      <c r="F69" s="105"/>
      <c r="G69" s="30"/>
      <c r="H69" s="31"/>
      <c r="I69" s="24">
        <f t="shared" si="1"/>
        <v>0</v>
      </c>
      <c r="J69" s="31"/>
      <c r="K69" s="31"/>
      <c r="L69" s="31"/>
      <c r="M69" s="31"/>
      <c r="N69" s="26">
        <f t="shared" si="2"/>
        <v>0</v>
      </c>
      <c r="O69" s="25" t="str">
        <f t="shared" si="3"/>
        <v/>
      </c>
      <c r="P69" s="35"/>
      <c r="Q69" s="38">
        <f t="shared" si="4"/>
        <v>0</v>
      </c>
      <c r="T69" s="12" t="str">
        <f t="shared" si="5"/>
        <v/>
      </c>
    </row>
    <row r="70" spans="1:20" ht="24.95" customHeight="1" x14ac:dyDescent="0.2">
      <c r="A70" s="131"/>
      <c r="B70" s="132"/>
      <c r="C70" s="133"/>
      <c r="D70" s="72"/>
      <c r="E70" s="105"/>
      <c r="F70" s="105"/>
      <c r="G70" s="30"/>
      <c r="H70" s="31"/>
      <c r="I70" s="24">
        <f t="shared" si="1"/>
        <v>0</v>
      </c>
      <c r="J70" s="31"/>
      <c r="K70" s="31"/>
      <c r="L70" s="31"/>
      <c r="M70" s="31"/>
      <c r="N70" s="26">
        <f t="shared" si="2"/>
        <v>0</v>
      </c>
      <c r="O70" s="25" t="str">
        <f t="shared" si="3"/>
        <v/>
      </c>
      <c r="P70" s="35"/>
      <c r="Q70" s="38">
        <f t="shared" si="4"/>
        <v>0</v>
      </c>
      <c r="T70" s="12" t="str">
        <f t="shared" si="5"/>
        <v/>
      </c>
    </row>
    <row r="71" spans="1:20" ht="24.95" customHeight="1" x14ac:dyDescent="0.2">
      <c r="A71" s="131"/>
      <c r="B71" s="132"/>
      <c r="C71" s="133"/>
      <c r="D71" s="72"/>
      <c r="E71" s="105"/>
      <c r="F71" s="105"/>
      <c r="G71" s="30"/>
      <c r="H71" s="31"/>
      <c r="I71" s="24">
        <f t="shared" si="1"/>
        <v>0</v>
      </c>
      <c r="J71" s="31"/>
      <c r="K71" s="31"/>
      <c r="L71" s="31"/>
      <c r="M71" s="31"/>
      <c r="N71" s="26">
        <f t="shared" si="2"/>
        <v>0</v>
      </c>
      <c r="O71" s="25" t="str">
        <f t="shared" si="3"/>
        <v/>
      </c>
      <c r="P71" s="35"/>
      <c r="Q71" s="38">
        <f t="shared" si="4"/>
        <v>0</v>
      </c>
      <c r="T71" s="12" t="str">
        <f t="shared" si="5"/>
        <v/>
      </c>
    </row>
    <row r="72" spans="1:20" ht="24.95" customHeight="1" x14ac:dyDescent="0.2">
      <c r="A72" s="131"/>
      <c r="B72" s="132"/>
      <c r="C72" s="133"/>
      <c r="D72" s="72"/>
      <c r="E72" s="105"/>
      <c r="F72" s="105"/>
      <c r="G72" s="30"/>
      <c r="H72" s="31"/>
      <c r="I72" s="24">
        <f t="shared" si="1"/>
        <v>0</v>
      </c>
      <c r="J72" s="31"/>
      <c r="K72" s="31"/>
      <c r="L72" s="31"/>
      <c r="M72" s="31"/>
      <c r="N72" s="26">
        <f t="shared" si="2"/>
        <v>0</v>
      </c>
      <c r="O72" s="25" t="str">
        <f t="shared" si="3"/>
        <v/>
      </c>
      <c r="P72" s="35"/>
      <c r="Q72" s="38">
        <f t="shared" si="4"/>
        <v>0</v>
      </c>
      <c r="T72" s="12" t="str">
        <f t="shared" si="5"/>
        <v/>
      </c>
    </row>
    <row r="73" spans="1:20" ht="24.95" customHeight="1" x14ac:dyDescent="0.2">
      <c r="A73" s="131"/>
      <c r="B73" s="132"/>
      <c r="C73" s="133"/>
      <c r="D73" s="72"/>
      <c r="E73" s="105"/>
      <c r="F73" s="105"/>
      <c r="G73" s="30"/>
      <c r="H73" s="31"/>
      <c r="I73" s="24">
        <f t="shared" si="1"/>
        <v>0</v>
      </c>
      <c r="J73" s="31"/>
      <c r="K73" s="31"/>
      <c r="L73" s="31"/>
      <c r="M73" s="31"/>
      <c r="N73" s="26">
        <f t="shared" si="2"/>
        <v>0</v>
      </c>
      <c r="O73" s="25" t="str">
        <f t="shared" si="3"/>
        <v/>
      </c>
      <c r="P73" s="35"/>
      <c r="Q73" s="38">
        <f t="shared" si="4"/>
        <v>0</v>
      </c>
      <c r="T73" s="12" t="str">
        <f t="shared" si="5"/>
        <v/>
      </c>
    </row>
    <row r="74" spans="1:20" ht="24.95" customHeight="1" x14ac:dyDescent="0.2">
      <c r="A74" s="131"/>
      <c r="B74" s="132"/>
      <c r="C74" s="133"/>
      <c r="D74" s="72"/>
      <c r="E74" s="105"/>
      <c r="F74" s="105"/>
      <c r="G74" s="30"/>
      <c r="H74" s="31"/>
      <c r="I74" s="24">
        <f t="shared" si="1"/>
        <v>0</v>
      </c>
      <c r="J74" s="31"/>
      <c r="K74" s="31"/>
      <c r="L74" s="31"/>
      <c r="M74" s="31"/>
      <c r="N74" s="26">
        <f t="shared" si="2"/>
        <v>0</v>
      </c>
      <c r="O74" s="25" t="str">
        <f t="shared" si="3"/>
        <v/>
      </c>
      <c r="P74" s="35"/>
      <c r="Q74" s="38">
        <f t="shared" si="4"/>
        <v>0</v>
      </c>
      <c r="T74" s="12" t="str">
        <f t="shared" si="5"/>
        <v/>
      </c>
    </row>
    <row r="75" spans="1:20" ht="24.95" customHeight="1" x14ac:dyDescent="0.2">
      <c r="A75" s="131"/>
      <c r="B75" s="132"/>
      <c r="C75" s="133"/>
      <c r="D75" s="72"/>
      <c r="E75" s="105"/>
      <c r="F75" s="105"/>
      <c r="G75" s="30"/>
      <c r="H75" s="31"/>
      <c r="I75" s="24">
        <f t="shared" si="1"/>
        <v>0</v>
      </c>
      <c r="J75" s="31"/>
      <c r="K75" s="31"/>
      <c r="L75" s="31"/>
      <c r="M75" s="31"/>
      <c r="N75" s="26">
        <f t="shared" si="2"/>
        <v>0</v>
      </c>
      <c r="O75" s="25" t="str">
        <f t="shared" si="3"/>
        <v/>
      </c>
      <c r="P75" s="35"/>
      <c r="Q75" s="38">
        <f t="shared" si="4"/>
        <v>0</v>
      </c>
      <c r="T75" s="12" t="str">
        <f t="shared" si="5"/>
        <v/>
      </c>
    </row>
    <row r="76" spans="1:20" ht="24.95" customHeight="1" x14ac:dyDescent="0.2">
      <c r="A76" s="131"/>
      <c r="B76" s="132"/>
      <c r="C76" s="133"/>
      <c r="D76" s="72"/>
      <c r="E76" s="105"/>
      <c r="F76" s="105"/>
      <c r="G76" s="30"/>
      <c r="H76" s="31"/>
      <c r="I76" s="24">
        <f t="shared" si="1"/>
        <v>0</v>
      </c>
      <c r="J76" s="31"/>
      <c r="K76" s="31"/>
      <c r="L76" s="31"/>
      <c r="M76" s="31"/>
      <c r="N76" s="26">
        <f t="shared" si="2"/>
        <v>0</v>
      </c>
      <c r="O76" s="25" t="str">
        <f t="shared" si="3"/>
        <v/>
      </c>
      <c r="P76" s="35"/>
      <c r="Q76" s="38">
        <f t="shared" si="4"/>
        <v>0</v>
      </c>
      <c r="T76" s="12" t="str">
        <f t="shared" si="5"/>
        <v/>
      </c>
    </row>
    <row r="77" spans="1:20" ht="24.95" customHeight="1" x14ac:dyDescent="0.2">
      <c r="A77" s="131"/>
      <c r="B77" s="132"/>
      <c r="C77" s="133"/>
      <c r="D77" s="72"/>
      <c r="E77" s="105"/>
      <c r="F77" s="105"/>
      <c r="G77" s="30"/>
      <c r="H77" s="31"/>
      <c r="I77" s="24">
        <f t="shared" si="1"/>
        <v>0</v>
      </c>
      <c r="J77" s="31"/>
      <c r="K77" s="31"/>
      <c r="L77" s="31"/>
      <c r="M77" s="31"/>
      <c r="N77" s="26">
        <f t="shared" si="2"/>
        <v>0</v>
      </c>
      <c r="O77" s="25" t="str">
        <f t="shared" si="3"/>
        <v/>
      </c>
      <c r="P77" s="35"/>
      <c r="Q77" s="38">
        <f t="shared" si="4"/>
        <v>0</v>
      </c>
      <c r="T77" s="12" t="str">
        <f t="shared" si="5"/>
        <v/>
      </c>
    </row>
    <row r="78" spans="1:20" ht="24.95" customHeight="1" x14ac:dyDescent="0.2">
      <c r="A78" s="131"/>
      <c r="B78" s="132"/>
      <c r="C78" s="133"/>
      <c r="D78" s="72"/>
      <c r="E78" s="105"/>
      <c r="F78" s="105"/>
      <c r="G78" s="30"/>
      <c r="H78" s="31"/>
      <c r="I78" s="24">
        <f t="shared" si="1"/>
        <v>0</v>
      </c>
      <c r="J78" s="31"/>
      <c r="K78" s="31"/>
      <c r="L78" s="31"/>
      <c r="M78" s="31"/>
      <c r="N78" s="26">
        <f t="shared" si="2"/>
        <v>0</v>
      </c>
      <c r="O78" s="25" t="str">
        <f t="shared" si="3"/>
        <v/>
      </c>
      <c r="P78" s="35"/>
      <c r="Q78" s="38">
        <f t="shared" si="4"/>
        <v>0</v>
      </c>
      <c r="T78" s="12" t="str">
        <f t="shared" si="5"/>
        <v/>
      </c>
    </row>
    <row r="79" spans="1:20" ht="24.95" customHeight="1" x14ac:dyDescent="0.2">
      <c r="A79" s="131"/>
      <c r="B79" s="132"/>
      <c r="C79" s="133"/>
      <c r="D79" s="72"/>
      <c r="E79" s="105"/>
      <c r="F79" s="105"/>
      <c r="G79" s="30"/>
      <c r="H79" s="31"/>
      <c r="I79" s="24">
        <f t="shared" si="1"/>
        <v>0</v>
      </c>
      <c r="J79" s="31"/>
      <c r="K79" s="31"/>
      <c r="L79" s="31"/>
      <c r="M79" s="31"/>
      <c r="N79" s="26">
        <f t="shared" si="2"/>
        <v>0</v>
      </c>
      <c r="O79" s="25" t="str">
        <f t="shared" si="3"/>
        <v/>
      </c>
      <c r="P79" s="35"/>
      <c r="Q79" s="38">
        <f t="shared" si="4"/>
        <v>0</v>
      </c>
      <c r="T79" s="12" t="str">
        <f t="shared" si="5"/>
        <v/>
      </c>
    </row>
    <row r="80" spans="1:20" ht="24.95" customHeight="1" x14ac:dyDescent="0.2">
      <c r="A80" s="131"/>
      <c r="B80" s="132"/>
      <c r="C80" s="133"/>
      <c r="D80" s="72"/>
      <c r="E80" s="105"/>
      <c r="F80" s="105"/>
      <c r="G80" s="30"/>
      <c r="H80" s="31"/>
      <c r="I80" s="24">
        <f t="shared" si="1"/>
        <v>0</v>
      </c>
      <c r="J80" s="31"/>
      <c r="K80" s="31"/>
      <c r="L80" s="31"/>
      <c r="M80" s="31"/>
      <c r="N80" s="26">
        <f t="shared" si="2"/>
        <v>0</v>
      </c>
      <c r="O80" s="25" t="str">
        <f t="shared" si="3"/>
        <v/>
      </c>
      <c r="P80" s="35"/>
      <c r="Q80" s="38">
        <f t="shared" si="4"/>
        <v>0</v>
      </c>
      <c r="T80" s="12" t="str">
        <f t="shared" si="5"/>
        <v/>
      </c>
    </row>
    <row r="81" spans="1:20" ht="24.95" customHeight="1" x14ac:dyDescent="0.2">
      <c r="A81" s="131"/>
      <c r="B81" s="132"/>
      <c r="C81" s="133"/>
      <c r="D81" s="72"/>
      <c r="E81" s="105"/>
      <c r="F81" s="105"/>
      <c r="G81" s="30"/>
      <c r="H81" s="31"/>
      <c r="I81" s="24">
        <f t="shared" si="1"/>
        <v>0</v>
      </c>
      <c r="J81" s="31"/>
      <c r="K81" s="31"/>
      <c r="L81" s="31"/>
      <c r="M81" s="31"/>
      <c r="N81" s="26">
        <f t="shared" si="2"/>
        <v>0</v>
      </c>
      <c r="O81" s="25" t="str">
        <f t="shared" si="3"/>
        <v/>
      </c>
      <c r="P81" s="35"/>
      <c r="Q81" s="38">
        <f t="shared" si="4"/>
        <v>0</v>
      </c>
      <c r="T81" s="12" t="str">
        <f t="shared" si="5"/>
        <v/>
      </c>
    </row>
    <row r="82" spans="1:20" ht="24.95" customHeight="1" x14ac:dyDescent="0.2">
      <c r="A82" s="131"/>
      <c r="B82" s="132"/>
      <c r="C82" s="133"/>
      <c r="D82" s="72"/>
      <c r="E82" s="105"/>
      <c r="F82" s="105"/>
      <c r="G82" s="30"/>
      <c r="H82" s="31"/>
      <c r="I82" s="24">
        <f t="shared" si="1"/>
        <v>0</v>
      </c>
      <c r="J82" s="31"/>
      <c r="K82" s="31"/>
      <c r="L82" s="31"/>
      <c r="M82" s="31"/>
      <c r="N82" s="26">
        <f t="shared" si="2"/>
        <v>0</v>
      </c>
      <c r="O82" s="25" t="str">
        <f t="shared" si="3"/>
        <v/>
      </c>
      <c r="P82" s="35"/>
      <c r="Q82" s="38">
        <f t="shared" si="4"/>
        <v>0</v>
      </c>
      <c r="T82" s="12" t="str">
        <f t="shared" si="5"/>
        <v/>
      </c>
    </row>
    <row r="83" spans="1:20" ht="24.95" customHeight="1" x14ac:dyDescent="0.2">
      <c r="A83" s="131"/>
      <c r="B83" s="132"/>
      <c r="C83" s="133"/>
      <c r="D83" s="72"/>
      <c r="E83" s="105"/>
      <c r="F83" s="105"/>
      <c r="G83" s="30"/>
      <c r="H83" s="31"/>
      <c r="I83" s="24">
        <f t="shared" si="1"/>
        <v>0</v>
      </c>
      <c r="J83" s="31"/>
      <c r="K83" s="31"/>
      <c r="L83" s="31"/>
      <c r="M83" s="31"/>
      <c r="N83" s="26">
        <f t="shared" si="2"/>
        <v>0</v>
      </c>
      <c r="O83" s="25" t="str">
        <f t="shared" si="3"/>
        <v/>
      </c>
      <c r="P83" s="35"/>
      <c r="Q83" s="38">
        <f t="shared" si="4"/>
        <v>0</v>
      </c>
      <c r="T83" s="12" t="str">
        <f t="shared" si="5"/>
        <v/>
      </c>
    </row>
    <row r="84" spans="1:20" ht="24.95" customHeight="1" x14ac:dyDescent="0.2">
      <c r="A84" s="131"/>
      <c r="B84" s="132"/>
      <c r="C84" s="133"/>
      <c r="D84" s="72"/>
      <c r="E84" s="105"/>
      <c r="F84" s="105"/>
      <c r="G84" s="30"/>
      <c r="H84" s="31"/>
      <c r="I84" s="24">
        <f t="shared" ref="I84:I129" si="6">ROUNDDOWN(G84*H84,2)</f>
        <v>0</v>
      </c>
      <c r="J84" s="31"/>
      <c r="K84" s="31"/>
      <c r="L84" s="31"/>
      <c r="M84" s="31"/>
      <c r="N84" s="26">
        <f t="shared" ref="N84:N129" si="7">SUM(J84:M84)</f>
        <v>0</v>
      </c>
      <c r="O84" s="25" t="str">
        <f t="shared" ref="O84:O129" si="8">IF(ROUNDDOWN(G84*H84,2)-ROUNDDOWN(SUM(J84:M84),2)=0,"","zlý súčet")</f>
        <v/>
      </c>
      <c r="P84" s="35"/>
      <c r="Q84" s="38">
        <f t="shared" ref="Q84:Q129" si="9">N84-P84</f>
        <v>0</v>
      </c>
      <c r="T84" s="12" t="str">
        <f t="shared" ref="T84:T129" si="10">IF(AND(I84&gt;0,OR(E84="",D84="",F84="")),"nekorektne zadané údaje","")</f>
        <v/>
      </c>
    </row>
    <row r="85" spans="1:20" ht="24.95" customHeight="1" x14ac:dyDescent="0.2">
      <c r="A85" s="131"/>
      <c r="B85" s="132"/>
      <c r="C85" s="133"/>
      <c r="D85" s="72"/>
      <c r="E85" s="105"/>
      <c r="F85" s="105"/>
      <c r="G85" s="30"/>
      <c r="H85" s="31"/>
      <c r="I85" s="24">
        <f t="shared" si="6"/>
        <v>0</v>
      </c>
      <c r="J85" s="31"/>
      <c r="K85" s="31"/>
      <c r="L85" s="31"/>
      <c r="M85" s="31"/>
      <c r="N85" s="26">
        <f t="shared" si="7"/>
        <v>0</v>
      </c>
      <c r="O85" s="25" t="str">
        <f t="shared" si="8"/>
        <v/>
      </c>
      <c r="P85" s="35"/>
      <c r="Q85" s="38">
        <f t="shared" si="9"/>
        <v>0</v>
      </c>
      <c r="T85" s="12" t="str">
        <f t="shared" si="10"/>
        <v/>
      </c>
    </row>
    <row r="86" spans="1:20" ht="24.95" customHeight="1" x14ac:dyDescent="0.2">
      <c r="A86" s="131"/>
      <c r="B86" s="132"/>
      <c r="C86" s="133"/>
      <c r="D86" s="72"/>
      <c r="E86" s="105"/>
      <c r="F86" s="105"/>
      <c r="G86" s="30"/>
      <c r="H86" s="31"/>
      <c r="I86" s="24">
        <f t="shared" si="6"/>
        <v>0</v>
      </c>
      <c r="J86" s="31"/>
      <c r="K86" s="31"/>
      <c r="L86" s="31"/>
      <c r="M86" s="31"/>
      <c r="N86" s="26">
        <f t="shared" si="7"/>
        <v>0</v>
      </c>
      <c r="O86" s="25" t="str">
        <f t="shared" si="8"/>
        <v/>
      </c>
      <c r="P86" s="35"/>
      <c r="Q86" s="38">
        <f t="shared" si="9"/>
        <v>0</v>
      </c>
      <c r="T86" s="12" t="str">
        <f t="shared" si="10"/>
        <v/>
      </c>
    </row>
    <row r="87" spans="1:20" ht="24.95" customHeight="1" x14ac:dyDescent="0.2">
      <c r="A87" s="131"/>
      <c r="B87" s="132"/>
      <c r="C87" s="133"/>
      <c r="D87" s="72"/>
      <c r="E87" s="105"/>
      <c r="F87" s="105"/>
      <c r="G87" s="30"/>
      <c r="H87" s="31"/>
      <c r="I87" s="24">
        <f t="shared" si="6"/>
        <v>0</v>
      </c>
      <c r="J87" s="31"/>
      <c r="K87" s="31"/>
      <c r="L87" s="31"/>
      <c r="M87" s="31"/>
      <c r="N87" s="26">
        <f t="shared" si="7"/>
        <v>0</v>
      </c>
      <c r="O87" s="25" t="str">
        <f t="shared" si="8"/>
        <v/>
      </c>
      <c r="P87" s="35"/>
      <c r="Q87" s="38">
        <f t="shared" si="9"/>
        <v>0</v>
      </c>
      <c r="T87" s="12" t="str">
        <f t="shared" si="10"/>
        <v/>
      </c>
    </row>
    <row r="88" spans="1:20" ht="24.95" customHeight="1" x14ac:dyDescent="0.2">
      <c r="A88" s="131"/>
      <c r="B88" s="132"/>
      <c r="C88" s="133"/>
      <c r="D88" s="72"/>
      <c r="E88" s="105"/>
      <c r="F88" s="105"/>
      <c r="G88" s="30"/>
      <c r="H88" s="31"/>
      <c r="I88" s="24">
        <f t="shared" si="6"/>
        <v>0</v>
      </c>
      <c r="J88" s="31"/>
      <c r="K88" s="31"/>
      <c r="L88" s="31"/>
      <c r="M88" s="31"/>
      <c r="N88" s="26">
        <f t="shared" si="7"/>
        <v>0</v>
      </c>
      <c r="O88" s="25" t="str">
        <f t="shared" si="8"/>
        <v/>
      </c>
      <c r="P88" s="35"/>
      <c r="Q88" s="38">
        <f t="shared" si="9"/>
        <v>0</v>
      </c>
      <c r="T88" s="12" t="str">
        <f t="shared" si="10"/>
        <v/>
      </c>
    </row>
    <row r="89" spans="1:20" ht="24.95" customHeight="1" x14ac:dyDescent="0.2">
      <c r="A89" s="131"/>
      <c r="B89" s="132"/>
      <c r="C89" s="133"/>
      <c r="D89" s="72"/>
      <c r="E89" s="105"/>
      <c r="F89" s="105"/>
      <c r="G89" s="30"/>
      <c r="H89" s="31"/>
      <c r="I89" s="24">
        <f t="shared" si="6"/>
        <v>0</v>
      </c>
      <c r="J89" s="31"/>
      <c r="K89" s="31"/>
      <c r="L89" s="31"/>
      <c r="M89" s="31"/>
      <c r="N89" s="26">
        <f t="shared" si="7"/>
        <v>0</v>
      </c>
      <c r="O89" s="25" t="str">
        <f t="shared" si="8"/>
        <v/>
      </c>
      <c r="P89" s="35"/>
      <c r="Q89" s="38">
        <f t="shared" si="9"/>
        <v>0</v>
      </c>
      <c r="T89" s="12" t="str">
        <f t="shared" si="10"/>
        <v/>
      </c>
    </row>
    <row r="90" spans="1:20" ht="24.95" customHeight="1" x14ac:dyDescent="0.2">
      <c r="A90" s="131"/>
      <c r="B90" s="132"/>
      <c r="C90" s="133"/>
      <c r="D90" s="72"/>
      <c r="E90" s="105"/>
      <c r="F90" s="105"/>
      <c r="G90" s="30"/>
      <c r="H90" s="31"/>
      <c r="I90" s="24">
        <f t="shared" si="6"/>
        <v>0</v>
      </c>
      <c r="J90" s="31"/>
      <c r="K90" s="31"/>
      <c r="L90" s="31"/>
      <c r="M90" s="31"/>
      <c r="N90" s="26">
        <f t="shared" si="7"/>
        <v>0</v>
      </c>
      <c r="O90" s="25" t="str">
        <f t="shared" si="8"/>
        <v/>
      </c>
      <c r="P90" s="35"/>
      <c r="Q90" s="38">
        <f t="shared" si="9"/>
        <v>0</v>
      </c>
      <c r="T90" s="12" t="str">
        <f t="shared" si="10"/>
        <v/>
      </c>
    </row>
    <row r="91" spans="1:20" ht="24.95" customHeight="1" x14ac:dyDescent="0.2">
      <c r="A91" s="131"/>
      <c r="B91" s="132"/>
      <c r="C91" s="133"/>
      <c r="D91" s="72"/>
      <c r="E91" s="105"/>
      <c r="F91" s="105"/>
      <c r="G91" s="30"/>
      <c r="H91" s="31"/>
      <c r="I91" s="24">
        <f t="shared" si="6"/>
        <v>0</v>
      </c>
      <c r="J91" s="31"/>
      <c r="K91" s="31"/>
      <c r="L91" s="31"/>
      <c r="M91" s="31"/>
      <c r="N91" s="26">
        <f t="shared" si="7"/>
        <v>0</v>
      </c>
      <c r="O91" s="25" t="str">
        <f t="shared" si="8"/>
        <v/>
      </c>
      <c r="P91" s="35"/>
      <c r="Q91" s="38">
        <f t="shared" si="9"/>
        <v>0</v>
      </c>
      <c r="T91" s="12" t="str">
        <f t="shared" si="10"/>
        <v/>
      </c>
    </row>
    <row r="92" spans="1:20" ht="24.95" customHeight="1" x14ac:dyDescent="0.2">
      <c r="A92" s="131"/>
      <c r="B92" s="132"/>
      <c r="C92" s="133"/>
      <c r="D92" s="72"/>
      <c r="E92" s="105"/>
      <c r="F92" s="105"/>
      <c r="G92" s="30"/>
      <c r="H92" s="31"/>
      <c r="I92" s="24">
        <f t="shared" si="6"/>
        <v>0</v>
      </c>
      <c r="J92" s="31"/>
      <c r="K92" s="31"/>
      <c r="L92" s="31"/>
      <c r="M92" s="31"/>
      <c r="N92" s="26">
        <f t="shared" si="7"/>
        <v>0</v>
      </c>
      <c r="O92" s="25" t="str">
        <f t="shared" si="8"/>
        <v/>
      </c>
      <c r="P92" s="35"/>
      <c r="Q92" s="38">
        <f t="shared" si="9"/>
        <v>0</v>
      </c>
      <c r="T92" s="12" t="str">
        <f t="shared" si="10"/>
        <v/>
      </c>
    </row>
    <row r="93" spans="1:20" ht="24.95" customHeight="1" x14ac:dyDescent="0.2">
      <c r="A93" s="131"/>
      <c r="B93" s="132"/>
      <c r="C93" s="133"/>
      <c r="D93" s="72"/>
      <c r="E93" s="105"/>
      <c r="F93" s="105"/>
      <c r="G93" s="30"/>
      <c r="H93" s="31"/>
      <c r="I93" s="24">
        <f t="shared" si="6"/>
        <v>0</v>
      </c>
      <c r="J93" s="31"/>
      <c r="K93" s="31"/>
      <c r="L93" s="31"/>
      <c r="M93" s="31"/>
      <c r="N93" s="26">
        <f t="shared" si="7"/>
        <v>0</v>
      </c>
      <c r="O93" s="25" t="str">
        <f t="shared" si="8"/>
        <v/>
      </c>
      <c r="P93" s="35"/>
      <c r="Q93" s="38">
        <f t="shared" si="9"/>
        <v>0</v>
      </c>
      <c r="T93" s="12" t="str">
        <f t="shared" si="10"/>
        <v/>
      </c>
    </row>
    <row r="94" spans="1:20" ht="24.95" customHeight="1" x14ac:dyDescent="0.2">
      <c r="A94" s="131"/>
      <c r="B94" s="132"/>
      <c r="C94" s="133"/>
      <c r="D94" s="72"/>
      <c r="E94" s="105"/>
      <c r="F94" s="105"/>
      <c r="G94" s="30"/>
      <c r="H94" s="31"/>
      <c r="I94" s="24">
        <f t="shared" si="6"/>
        <v>0</v>
      </c>
      <c r="J94" s="31"/>
      <c r="K94" s="31"/>
      <c r="L94" s="31"/>
      <c r="M94" s="31"/>
      <c r="N94" s="26">
        <f t="shared" si="7"/>
        <v>0</v>
      </c>
      <c r="O94" s="25" t="str">
        <f t="shared" si="8"/>
        <v/>
      </c>
      <c r="P94" s="35"/>
      <c r="Q94" s="38">
        <f t="shared" si="9"/>
        <v>0</v>
      </c>
      <c r="T94" s="12" t="str">
        <f t="shared" si="10"/>
        <v/>
      </c>
    </row>
    <row r="95" spans="1:20" ht="24.95" customHeight="1" x14ac:dyDescent="0.2">
      <c r="A95" s="131"/>
      <c r="B95" s="132"/>
      <c r="C95" s="133"/>
      <c r="D95" s="72"/>
      <c r="E95" s="105"/>
      <c r="F95" s="105"/>
      <c r="G95" s="30"/>
      <c r="H95" s="31"/>
      <c r="I95" s="24">
        <f t="shared" si="6"/>
        <v>0</v>
      </c>
      <c r="J95" s="31"/>
      <c r="K95" s="31"/>
      <c r="L95" s="31"/>
      <c r="M95" s="31"/>
      <c r="N95" s="26">
        <f t="shared" si="7"/>
        <v>0</v>
      </c>
      <c r="O95" s="25" t="str">
        <f t="shared" si="8"/>
        <v/>
      </c>
      <c r="P95" s="35"/>
      <c r="Q95" s="38">
        <f t="shared" si="9"/>
        <v>0</v>
      </c>
      <c r="T95" s="12" t="str">
        <f t="shared" si="10"/>
        <v/>
      </c>
    </row>
    <row r="96" spans="1:20" ht="24.95" customHeight="1" x14ac:dyDescent="0.2">
      <c r="A96" s="131"/>
      <c r="B96" s="132"/>
      <c r="C96" s="133"/>
      <c r="D96" s="72"/>
      <c r="E96" s="105"/>
      <c r="F96" s="105"/>
      <c r="G96" s="30"/>
      <c r="H96" s="31"/>
      <c r="I96" s="24">
        <f t="shared" si="6"/>
        <v>0</v>
      </c>
      <c r="J96" s="31"/>
      <c r="K96" s="31"/>
      <c r="L96" s="31"/>
      <c r="M96" s="31"/>
      <c r="N96" s="26">
        <f t="shared" si="7"/>
        <v>0</v>
      </c>
      <c r="O96" s="25" t="str">
        <f t="shared" si="8"/>
        <v/>
      </c>
      <c r="P96" s="35"/>
      <c r="Q96" s="38">
        <f t="shared" si="9"/>
        <v>0</v>
      </c>
      <c r="T96" s="12" t="str">
        <f t="shared" si="10"/>
        <v/>
      </c>
    </row>
    <row r="97" spans="1:20" ht="24.95" customHeight="1" x14ac:dyDescent="0.2">
      <c r="A97" s="131"/>
      <c r="B97" s="132"/>
      <c r="C97" s="133"/>
      <c r="D97" s="72"/>
      <c r="E97" s="105"/>
      <c r="F97" s="105"/>
      <c r="G97" s="30"/>
      <c r="H97" s="31"/>
      <c r="I97" s="24">
        <f t="shared" si="6"/>
        <v>0</v>
      </c>
      <c r="J97" s="31"/>
      <c r="K97" s="31"/>
      <c r="L97" s="31"/>
      <c r="M97" s="31"/>
      <c r="N97" s="26">
        <f t="shared" si="7"/>
        <v>0</v>
      </c>
      <c r="O97" s="25" t="str">
        <f t="shared" si="8"/>
        <v/>
      </c>
      <c r="P97" s="35"/>
      <c r="Q97" s="38">
        <f t="shared" si="9"/>
        <v>0</v>
      </c>
      <c r="T97" s="12" t="str">
        <f t="shared" si="10"/>
        <v/>
      </c>
    </row>
    <row r="98" spans="1:20" ht="24.95" customHeight="1" x14ac:dyDescent="0.2">
      <c r="A98" s="131"/>
      <c r="B98" s="132"/>
      <c r="C98" s="133"/>
      <c r="D98" s="72"/>
      <c r="E98" s="105"/>
      <c r="F98" s="105"/>
      <c r="G98" s="30"/>
      <c r="H98" s="31"/>
      <c r="I98" s="24">
        <f t="shared" si="6"/>
        <v>0</v>
      </c>
      <c r="J98" s="31"/>
      <c r="K98" s="31"/>
      <c r="L98" s="31"/>
      <c r="M98" s="31"/>
      <c r="N98" s="26">
        <f t="shared" si="7"/>
        <v>0</v>
      </c>
      <c r="O98" s="25" t="str">
        <f t="shared" si="8"/>
        <v/>
      </c>
      <c r="P98" s="35"/>
      <c r="Q98" s="38">
        <f t="shared" si="9"/>
        <v>0</v>
      </c>
      <c r="T98" s="12" t="str">
        <f t="shared" si="10"/>
        <v/>
      </c>
    </row>
    <row r="99" spans="1:20" ht="24.95" customHeight="1" x14ac:dyDescent="0.2">
      <c r="A99" s="131"/>
      <c r="B99" s="132"/>
      <c r="C99" s="133"/>
      <c r="D99" s="72"/>
      <c r="E99" s="105"/>
      <c r="F99" s="105"/>
      <c r="G99" s="30"/>
      <c r="H99" s="31"/>
      <c r="I99" s="24">
        <f t="shared" si="6"/>
        <v>0</v>
      </c>
      <c r="J99" s="31"/>
      <c r="K99" s="31"/>
      <c r="L99" s="31"/>
      <c r="M99" s="31"/>
      <c r="N99" s="26">
        <f t="shared" si="7"/>
        <v>0</v>
      </c>
      <c r="O99" s="25" t="str">
        <f t="shared" si="8"/>
        <v/>
      </c>
      <c r="P99" s="35"/>
      <c r="Q99" s="38">
        <f t="shared" si="9"/>
        <v>0</v>
      </c>
      <c r="T99" s="12" t="str">
        <f t="shared" si="10"/>
        <v/>
      </c>
    </row>
    <row r="100" spans="1:20" ht="24.95" customHeight="1" x14ac:dyDescent="0.2">
      <c r="A100" s="131"/>
      <c r="B100" s="132"/>
      <c r="C100" s="133"/>
      <c r="D100" s="72"/>
      <c r="E100" s="105"/>
      <c r="F100" s="105"/>
      <c r="G100" s="30"/>
      <c r="H100" s="31"/>
      <c r="I100" s="24">
        <f t="shared" si="6"/>
        <v>0</v>
      </c>
      <c r="J100" s="31"/>
      <c r="K100" s="31"/>
      <c r="L100" s="31"/>
      <c r="M100" s="31"/>
      <c r="N100" s="26">
        <f t="shared" si="7"/>
        <v>0</v>
      </c>
      <c r="O100" s="25" t="str">
        <f t="shared" si="8"/>
        <v/>
      </c>
      <c r="P100" s="35"/>
      <c r="Q100" s="38">
        <f t="shared" si="9"/>
        <v>0</v>
      </c>
      <c r="T100" s="12" t="str">
        <f t="shared" si="10"/>
        <v/>
      </c>
    </row>
    <row r="101" spans="1:20" ht="24.95" customHeight="1" x14ac:dyDescent="0.2">
      <c r="A101" s="131"/>
      <c r="B101" s="132"/>
      <c r="C101" s="133"/>
      <c r="D101" s="72"/>
      <c r="E101" s="105"/>
      <c r="F101" s="105"/>
      <c r="G101" s="30"/>
      <c r="H101" s="31"/>
      <c r="I101" s="24">
        <f t="shared" si="6"/>
        <v>0</v>
      </c>
      <c r="J101" s="31"/>
      <c r="K101" s="31"/>
      <c r="L101" s="31"/>
      <c r="M101" s="31"/>
      <c r="N101" s="26">
        <f t="shared" si="7"/>
        <v>0</v>
      </c>
      <c r="O101" s="25" t="str">
        <f t="shared" si="8"/>
        <v/>
      </c>
      <c r="P101" s="35"/>
      <c r="Q101" s="38">
        <f t="shared" si="9"/>
        <v>0</v>
      </c>
      <c r="T101" s="12" t="str">
        <f t="shared" si="10"/>
        <v/>
      </c>
    </row>
    <row r="102" spans="1:20" ht="24.95" customHeight="1" x14ac:dyDescent="0.2">
      <c r="A102" s="131"/>
      <c r="B102" s="132"/>
      <c r="C102" s="133"/>
      <c r="D102" s="72"/>
      <c r="E102" s="105"/>
      <c r="F102" s="105"/>
      <c r="G102" s="30"/>
      <c r="H102" s="31"/>
      <c r="I102" s="24">
        <f t="shared" si="6"/>
        <v>0</v>
      </c>
      <c r="J102" s="31"/>
      <c r="K102" s="31"/>
      <c r="L102" s="31"/>
      <c r="M102" s="31"/>
      <c r="N102" s="26">
        <f t="shared" si="7"/>
        <v>0</v>
      </c>
      <c r="O102" s="25" t="str">
        <f t="shared" si="8"/>
        <v/>
      </c>
      <c r="P102" s="35"/>
      <c r="Q102" s="38">
        <f t="shared" si="9"/>
        <v>0</v>
      </c>
      <c r="T102" s="12" t="str">
        <f t="shared" si="10"/>
        <v/>
      </c>
    </row>
    <row r="103" spans="1:20" ht="24.95" customHeight="1" x14ac:dyDescent="0.2">
      <c r="A103" s="131"/>
      <c r="B103" s="132"/>
      <c r="C103" s="133"/>
      <c r="D103" s="72"/>
      <c r="E103" s="105"/>
      <c r="F103" s="105"/>
      <c r="G103" s="30"/>
      <c r="H103" s="31"/>
      <c r="I103" s="24">
        <f t="shared" si="6"/>
        <v>0</v>
      </c>
      <c r="J103" s="31"/>
      <c r="K103" s="31"/>
      <c r="L103" s="31"/>
      <c r="M103" s="31"/>
      <c r="N103" s="26">
        <f t="shared" si="7"/>
        <v>0</v>
      </c>
      <c r="O103" s="25" t="str">
        <f t="shared" si="8"/>
        <v/>
      </c>
      <c r="P103" s="35"/>
      <c r="Q103" s="38">
        <f t="shared" si="9"/>
        <v>0</v>
      </c>
      <c r="T103" s="12" t="str">
        <f t="shared" si="10"/>
        <v/>
      </c>
    </row>
    <row r="104" spans="1:20" ht="24.95" customHeight="1" x14ac:dyDescent="0.2">
      <c r="A104" s="131"/>
      <c r="B104" s="132"/>
      <c r="C104" s="133"/>
      <c r="D104" s="72"/>
      <c r="E104" s="105"/>
      <c r="F104" s="105"/>
      <c r="G104" s="30"/>
      <c r="H104" s="31"/>
      <c r="I104" s="24">
        <f t="shared" si="6"/>
        <v>0</v>
      </c>
      <c r="J104" s="31"/>
      <c r="K104" s="31"/>
      <c r="L104" s="31"/>
      <c r="M104" s="31"/>
      <c r="N104" s="26">
        <f t="shared" si="7"/>
        <v>0</v>
      </c>
      <c r="O104" s="25" t="str">
        <f t="shared" si="8"/>
        <v/>
      </c>
      <c r="P104" s="35"/>
      <c r="Q104" s="38">
        <f t="shared" si="9"/>
        <v>0</v>
      </c>
      <c r="T104" s="12" t="str">
        <f t="shared" si="10"/>
        <v/>
      </c>
    </row>
    <row r="105" spans="1:20" ht="24.95" customHeight="1" x14ac:dyDescent="0.2">
      <c r="A105" s="131"/>
      <c r="B105" s="132"/>
      <c r="C105" s="133"/>
      <c r="D105" s="72"/>
      <c r="E105" s="105"/>
      <c r="F105" s="105"/>
      <c r="G105" s="30"/>
      <c r="H105" s="31"/>
      <c r="I105" s="24">
        <f t="shared" si="6"/>
        <v>0</v>
      </c>
      <c r="J105" s="31"/>
      <c r="K105" s="31"/>
      <c r="L105" s="31"/>
      <c r="M105" s="31"/>
      <c r="N105" s="26">
        <f t="shared" si="7"/>
        <v>0</v>
      </c>
      <c r="O105" s="25" t="str">
        <f t="shared" si="8"/>
        <v/>
      </c>
      <c r="P105" s="35"/>
      <c r="Q105" s="38">
        <f t="shared" si="9"/>
        <v>0</v>
      </c>
      <c r="T105" s="12" t="str">
        <f t="shared" si="10"/>
        <v/>
      </c>
    </row>
    <row r="106" spans="1:20" ht="24.95" customHeight="1" x14ac:dyDescent="0.2">
      <c r="A106" s="131"/>
      <c r="B106" s="132"/>
      <c r="C106" s="133"/>
      <c r="D106" s="72"/>
      <c r="E106" s="105"/>
      <c r="F106" s="105"/>
      <c r="G106" s="30"/>
      <c r="H106" s="31"/>
      <c r="I106" s="24">
        <f t="shared" si="6"/>
        <v>0</v>
      </c>
      <c r="J106" s="31"/>
      <c r="K106" s="31"/>
      <c r="L106" s="31"/>
      <c r="M106" s="31"/>
      <c r="N106" s="26">
        <f t="shared" si="7"/>
        <v>0</v>
      </c>
      <c r="O106" s="25" t="str">
        <f t="shared" si="8"/>
        <v/>
      </c>
      <c r="P106" s="35"/>
      <c r="Q106" s="38">
        <f t="shared" si="9"/>
        <v>0</v>
      </c>
      <c r="T106" s="12" t="str">
        <f t="shared" si="10"/>
        <v/>
      </c>
    </row>
    <row r="107" spans="1:20" ht="24.95" customHeight="1" x14ac:dyDescent="0.2">
      <c r="A107" s="131"/>
      <c r="B107" s="132"/>
      <c r="C107" s="133"/>
      <c r="D107" s="72"/>
      <c r="E107" s="105"/>
      <c r="F107" s="105"/>
      <c r="G107" s="30"/>
      <c r="H107" s="31"/>
      <c r="I107" s="24">
        <f t="shared" si="6"/>
        <v>0</v>
      </c>
      <c r="J107" s="31"/>
      <c r="K107" s="31"/>
      <c r="L107" s="31"/>
      <c r="M107" s="31"/>
      <c r="N107" s="26">
        <f t="shared" si="7"/>
        <v>0</v>
      </c>
      <c r="O107" s="25" t="str">
        <f t="shared" si="8"/>
        <v/>
      </c>
      <c r="P107" s="35"/>
      <c r="Q107" s="38">
        <f t="shared" si="9"/>
        <v>0</v>
      </c>
      <c r="T107" s="12" t="str">
        <f t="shared" si="10"/>
        <v/>
      </c>
    </row>
    <row r="108" spans="1:20" ht="24.95" customHeight="1" x14ac:dyDescent="0.2">
      <c r="A108" s="131"/>
      <c r="B108" s="132"/>
      <c r="C108" s="133"/>
      <c r="D108" s="72"/>
      <c r="E108" s="105"/>
      <c r="F108" s="105"/>
      <c r="G108" s="30"/>
      <c r="H108" s="31"/>
      <c r="I108" s="24">
        <f t="shared" si="6"/>
        <v>0</v>
      </c>
      <c r="J108" s="31"/>
      <c r="K108" s="31"/>
      <c r="L108" s="31"/>
      <c r="M108" s="31"/>
      <c r="N108" s="26">
        <f t="shared" si="7"/>
        <v>0</v>
      </c>
      <c r="O108" s="25" t="str">
        <f t="shared" si="8"/>
        <v/>
      </c>
      <c r="P108" s="35"/>
      <c r="Q108" s="38">
        <f t="shared" si="9"/>
        <v>0</v>
      </c>
      <c r="T108" s="12" t="str">
        <f t="shared" si="10"/>
        <v/>
      </c>
    </row>
    <row r="109" spans="1:20" ht="24.95" customHeight="1" x14ac:dyDescent="0.2">
      <c r="A109" s="131"/>
      <c r="B109" s="132"/>
      <c r="C109" s="133"/>
      <c r="D109" s="72"/>
      <c r="E109" s="105"/>
      <c r="F109" s="105"/>
      <c r="G109" s="30"/>
      <c r="H109" s="31"/>
      <c r="I109" s="24">
        <f t="shared" si="6"/>
        <v>0</v>
      </c>
      <c r="J109" s="31"/>
      <c r="K109" s="31"/>
      <c r="L109" s="31"/>
      <c r="M109" s="31"/>
      <c r="N109" s="26">
        <f t="shared" si="7"/>
        <v>0</v>
      </c>
      <c r="O109" s="25" t="str">
        <f t="shared" si="8"/>
        <v/>
      </c>
      <c r="P109" s="35"/>
      <c r="Q109" s="38">
        <f t="shared" si="9"/>
        <v>0</v>
      </c>
      <c r="T109" s="12" t="str">
        <f t="shared" si="10"/>
        <v/>
      </c>
    </row>
    <row r="110" spans="1:20" ht="24.95" customHeight="1" x14ac:dyDescent="0.2">
      <c r="A110" s="131"/>
      <c r="B110" s="132"/>
      <c r="C110" s="133"/>
      <c r="D110" s="72"/>
      <c r="E110" s="105"/>
      <c r="F110" s="105"/>
      <c r="G110" s="30"/>
      <c r="H110" s="31"/>
      <c r="I110" s="24">
        <f t="shared" si="6"/>
        <v>0</v>
      </c>
      <c r="J110" s="31"/>
      <c r="K110" s="31"/>
      <c r="L110" s="31"/>
      <c r="M110" s="31"/>
      <c r="N110" s="26">
        <f t="shared" si="7"/>
        <v>0</v>
      </c>
      <c r="O110" s="25" t="str">
        <f t="shared" si="8"/>
        <v/>
      </c>
      <c r="P110" s="35"/>
      <c r="Q110" s="38">
        <f t="shared" si="9"/>
        <v>0</v>
      </c>
      <c r="T110" s="12" t="str">
        <f t="shared" si="10"/>
        <v/>
      </c>
    </row>
    <row r="111" spans="1:20" ht="24.95" customHeight="1" x14ac:dyDescent="0.2">
      <c r="A111" s="131"/>
      <c r="B111" s="132"/>
      <c r="C111" s="133"/>
      <c r="D111" s="72"/>
      <c r="E111" s="105"/>
      <c r="F111" s="105"/>
      <c r="G111" s="30"/>
      <c r="H111" s="31"/>
      <c r="I111" s="24">
        <f t="shared" si="6"/>
        <v>0</v>
      </c>
      <c r="J111" s="31"/>
      <c r="K111" s="31"/>
      <c r="L111" s="31"/>
      <c r="M111" s="31"/>
      <c r="N111" s="26">
        <f t="shared" si="7"/>
        <v>0</v>
      </c>
      <c r="O111" s="25" t="str">
        <f t="shared" si="8"/>
        <v/>
      </c>
      <c r="P111" s="35"/>
      <c r="Q111" s="38">
        <f t="shared" si="9"/>
        <v>0</v>
      </c>
      <c r="T111" s="12" t="str">
        <f t="shared" si="10"/>
        <v/>
      </c>
    </row>
    <row r="112" spans="1:20" ht="24.95" customHeight="1" x14ac:dyDescent="0.2">
      <c r="A112" s="131"/>
      <c r="B112" s="132"/>
      <c r="C112" s="133"/>
      <c r="D112" s="72"/>
      <c r="E112" s="105"/>
      <c r="F112" s="105"/>
      <c r="G112" s="30"/>
      <c r="H112" s="31"/>
      <c r="I112" s="24">
        <f t="shared" si="6"/>
        <v>0</v>
      </c>
      <c r="J112" s="31"/>
      <c r="K112" s="31"/>
      <c r="L112" s="31"/>
      <c r="M112" s="31"/>
      <c r="N112" s="26">
        <f t="shared" si="7"/>
        <v>0</v>
      </c>
      <c r="O112" s="25" t="str">
        <f t="shared" si="8"/>
        <v/>
      </c>
      <c r="P112" s="35"/>
      <c r="Q112" s="38">
        <f t="shared" si="9"/>
        <v>0</v>
      </c>
      <c r="T112" s="12" t="str">
        <f t="shared" si="10"/>
        <v/>
      </c>
    </row>
    <row r="113" spans="1:20" ht="24.95" customHeight="1" x14ac:dyDescent="0.2">
      <c r="A113" s="131"/>
      <c r="B113" s="132"/>
      <c r="C113" s="133"/>
      <c r="D113" s="72"/>
      <c r="E113" s="105"/>
      <c r="F113" s="105"/>
      <c r="G113" s="30"/>
      <c r="H113" s="31"/>
      <c r="I113" s="24">
        <f t="shared" si="6"/>
        <v>0</v>
      </c>
      <c r="J113" s="31"/>
      <c r="K113" s="31"/>
      <c r="L113" s="31"/>
      <c r="M113" s="31"/>
      <c r="N113" s="26">
        <f t="shared" si="7"/>
        <v>0</v>
      </c>
      <c r="O113" s="25" t="str">
        <f t="shared" si="8"/>
        <v/>
      </c>
      <c r="P113" s="35"/>
      <c r="Q113" s="38">
        <f t="shared" si="9"/>
        <v>0</v>
      </c>
      <c r="T113" s="12" t="str">
        <f t="shared" si="10"/>
        <v/>
      </c>
    </row>
    <row r="114" spans="1:20" ht="24.95" customHeight="1" x14ac:dyDescent="0.2">
      <c r="A114" s="131"/>
      <c r="B114" s="132"/>
      <c r="C114" s="133"/>
      <c r="D114" s="72"/>
      <c r="E114" s="105"/>
      <c r="F114" s="105"/>
      <c r="G114" s="30"/>
      <c r="H114" s="31"/>
      <c r="I114" s="24">
        <f t="shared" si="6"/>
        <v>0</v>
      </c>
      <c r="J114" s="31"/>
      <c r="K114" s="31"/>
      <c r="L114" s="31"/>
      <c r="M114" s="31"/>
      <c r="N114" s="26">
        <f t="shared" si="7"/>
        <v>0</v>
      </c>
      <c r="O114" s="25" t="str">
        <f t="shared" si="8"/>
        <v/>
      </c>
      <c r="P114" s="35"/>
      <c r="Q114" s="38">
        <f t="shared" si="9"/>
        <v>0</v>
      </c>
      <c r="T114" s="12" t="str">
        <f t="shared" si="10"/>
        <v/>
      </c>
    </row>
    <row r="115" spans="1:20" ht="24.95" customHeight="1" x14ac:dyDescent="0.2">
      <c r="A115" s="131"/>
      <c r="B115" s="132"/>
      <c r="C115" s="133"/>
      <c r="D115" s="72"/>
      <c r="E115" s="105"/>
      <c r="F115" s="105"/>
      <c r="G115" s="30"/>
      <c r="H115" s="31"/>
      <c r="I115" s="24">
        <f t="shared" si="6"/>
        <v>0</v>
      </c>
      <c r="J115" s="31"/>
      <c r="K115" s="31"/>
      <c r="L115" s="31"/>
      <c r="M115" s="31"/>
      <c r="N115" s="26">
        <f t="shared" si="7"/>
        <v>0</v>
      </c>
      <c r="O115" s="25" t="str">
        <f t="shared" si="8"/>
        <v/>
      </c>
      <c r="P115" s="35"/>
      <c r="Q115" s="38">
        <f t="shared" si="9"/>
        <v>0</v>
      </c>
      <c r="T115" s="12" t="str">
        <f t="shared" si="10"/>
        <v/>
      </c>
    </row>
    <row r="116" spans="1:20" ht="24.95" customHeight="1" x14ac:dyDescent="0.2">
      <c r="A116" s="131"/>
      <c r="B116" s="132"/>
      <c r="C116" s="133"/>
      <c r="D116" s="72"/>
      <c r="E116" s="105"/>
      <c r="F116" s="105"/>
      <c r="G116" s="30"/>
      <c r="H116" s="31"/>
      <c r="I116" s="24">
        <f t="shared" si="6"/>
        <v>0</v>
      </c>
      <c r="J116" s="31"/>
      <c r="K116" s="31"/>
      <c r="L116" s="31"/>
      <c r="M116" s="31"/>
      <c r="N116" s="26">
        <f t="shared" si="7"/>
        <v>0</v>
      </c>
      <c r="O116" s="25" t="str">
        <f t="shared" si="8"/>
        <v/>
      </c>
      <c r="P116" s="35"/>
      <c r="Q116" s="38">
        <f t="shared" si="9"/>
        <v>0</v>
      </c>
      <c r="T116" s="12" t="str">
        <f t="shared" si="10"/>
        <v/>
      </c>
    </row>
    <row r="117" spans="1:20" ht="24.95" customHeight="1" x14ac:dyDescent="0.2">
      <c r="A117" s="131"/>
      <c r="B117" s="132"/>
      <c r="C117" s="133"/>
      <c r="D117" s="72"/>
      <c r="E117" s="105"/>
      <c r="F117" s="105"/>
      <c r="G117" s="30"/>
      <c r="H117" s="31"/>
      <c r="I117" s="24">
        <f t="shared" si="6"/>
        <v>0</v>
      </c>
      <c r="J117" s="31"/>
      <c r="K117" s="31"/>
      <c r="L117" s="31"/>
      <c r="M117" s="31"/>
      <c r="N117" s="26">
        <f t="shared" si="7"/>
        <v>0</v>
      </c>
      <c r="O117" s="25" t="str">
        <f t="shared" si="8"/>
        <v/>
      </c>
      <c r="P117" s="35"/>
      <c r="Q117" s="38">
        <f t="shared" si="9"/>
        <v>0</v>
      </c>
      <c r="T117" s="12" t="str">
        <f t="shared" si="10"/>
        <v/>
      </c>
    </row>
    <row r="118" spans="1:20" ht="24.95" customHeight="1" x14ac:dyDescent="0.2">
      <c r="A118" s="131"/>
      <c r="B118" s="132"/>
      <c r="C118" s="133"/>
      <c r="D118" s="72"/>
      <c r="E118" s="105"/>
      <c r="F118" s="105"/>
      <c r="G118" s="30"/>
      <c r="H118" s="31"/>
      <c r="I118" s="24">
        <f t="shared" si="6"/>
        <v>0</v>
      </c>
      <c r="J118" s="31"/>
      <c r="K118" s="31"/>
      <c r="L118" s="31"/>
      <c r="M118" s="31"/>
      <c r="N118" s="26">
        <f t="shared" si="7"/>
        <v>0</v>
      </c>
      <c r="O118" s="25" t="str">
        <f t="shared" si="8"/>
        <v/>
      </c>
      <c r="P118" s="35"/>
      <c r="Q118" s="38">
        <f t="shared" si="9"/>
        <v>0</v>
      </c>
      <c r="T118" s="12" t="str">
        <f t="shared" si="10"/>
        <v/>
      </c>
    </row>
    <row r="119" spans="1:20" ht="24.95" customHeight="1" x14ac:dyDescent="0.2">
      <c r="A119" s="131"/>
      <c r="B119" s="132"/>
      <c r="C119" s="133"/>
      <c r="D119" s="72"/>
      <c r="E119" s="105"/>
      <c r="F119" s="105"/>
      <c r="G119" s="30"/>
      <c r="H119" s="31"/>
      <c r="I119" s="24">
        <f t="shared" si="6"/>
        <v>0</v>
      </c>
      <c r="J119" s="31"/>
      <c r="K119" s="31"/>
      <c r="L119" s="31"/>
      <c r="M119" s="31"/>
      <c r="N119" s="26">
        <f t="shared" si="7"/>
        <v>0</v>
      </c>
      <c r="O119" s="25" t="str">
        <f t="shared" si="8"/>
        <v/>
      </c>
      <c r="P119" s="35"/>
      <c r="Q119" s="38">
        <f t="shared" si="9"/>
        <v>0</v>
      </c>
      <c r="T119" s="12" t="str">
        <f t="shared" si="10"/>
        <v/>
      </c>
    </row>
    <row r="120" spans="1:20" ht="24.95" customHeight="1" x14ac:dyDescent="0.2">
      <c r="A120" s="131"/>
      <c r="B120" s="132"/>
      <c r="C120" s="133"/>
      <c r="D120" s="72"/>
      <c r="E120" s="105"/>
      <c r="F120" s="105"/>
      <c r="G120" s="30"/>
      <c r="H120" s="31"/>
      <c r="I120" s="24">
        <f t="shared" si="6"/>
        <v>0</v>
      </c>
      <c r="J120" s="31"/>
      <c r="K120" s="31"/>
      <c r="L120" s="31"/>
      <c r="M120" s="31"/>
      <c r="N120" s="26">
        <f t="shared" si="7"/>
        <v>0</v>
      </c>
      <c r="O120" s="25" t="str">
        <f t="shared" si="8"/>
        <v/>
      </c>
      <c r="P120" s="35"/>
      <c r="Q120" s="38">
        <f t="shared" si="9"/>
        <v>0</v>
      </c>
      <c r="T120" s="12" t="str">
        <f t="shared" si="10"/>
        <v/>
      </c>
    </row>
    <row r="121" spans="1:20" ht="24.95" customHeight="1" x14ac:dyDescent="0.2">
      <c r="A121" s="131"/>
      <c r="B121" s="132"/>
      <c r="C121" s="133"/>
      <c r="D121" s="72"/>
      <c r="E121" s="105"/>
      <c r="F121" s="105"/>
      <c r="G121" s="30"/>
      <c r="H121" s="31"/>
      <c r="I121" s="24">
        <f t="shared" si="6"/>
        <v>0</v>
      </c>
      <c r="J121" s="31"/>
      <c r="K121" s="31"/>
      <c r="L121" s="31"/>
      <c r="M121" s="31"/>
      <c r="N121" s="26">
        <f t="shared" si="7"/>
        <v>0</v>
      </c>
      <c r="O121" s="25" t="str">
        <f t="shared" si="8"/>
        <v/>
      </c>
      <c r="P121" s="35"/>
      <c r="Q121" s="38">
        <f t="shared" si="9"/>
        <v>0</v>
      </c>
      <c r="T121" s="12" t="str">
        <f t="shared" si="10"/>
        <v/>
      </c>
    </row>
    <row r="122" spans="1:20" ht="24.95" customHeight="1" x14ac:dyDescent="0.2">
      <c r="A122" s="131"/>
      <c r="B122" s="132"/>
      <c r="C122" s="133"/>
      <c r="D122" s="72"/>
      <c r="E122" s="105"/>
      <c r="F122" s="105"/>
      <c r="G122" s="30"/>
      <c r="H122" s="31"/>
      <c r="I122" s="24">
        <f t="shared" si="6"/>
        <v>0</v>
      </c>
      <c r="J122" s="31"/>
      <c r="K122" s="31"/>
      <c r="L122" s="31"/>
      <c r="M122" s="31"/>
      <c r="N122" s="26">
        <f t="shared" si="7"/>
        <v>0</v>
      </c>
      <c r="O122" s="25" t="str">
        <f t="shared" si="8"/>
        <v/>
      </c>
      <c r="P122" s="35"/>
      <c r="Q122" s="38">
        <f t="shared" si="9"/>
        <v>0</v>
      </c>
      <c r="T122" s="12" t="str">
        <f t="shared" si="10"/>
        <v/>
      </c>
    </row>
    <row r="123" spans="1:20" ht="24.95" customHeight="1" x14ac:dyDescent="0.2">
      <c r="A123" s="131"/>
      <c r="B123" s="132"/>
      <c r="C123" s="133"/>
      <c r="D123" s="72"/>
      <c r="E123" s="105"/>
      <c r="F123" s="105"/>
      <c r="G123" s="30"/>
      <c r="H123" s="31"/>
      <c r="I123" s="24">
        <f t="shared" si="6"/>
        <v>0</v>
      </c>
      <c r="J123" s="31"/>
      <c r="K123" s="31"/>
      <c r="L123" s="31"/>
      <c r="M123" s="31"/>
      <c r="N123" s="26">
        <f t="shared" si="7"/>
        <v>0</v>
      </c>
      <c r="O123" s="25" t="str">
        <f t="shared" si="8"/>
        <v/>
      </c>
      <c r="P123" s="35"/>
      <c r="Q123" s="38">
        <f t="shared" si="9"/>
        <v>0</v>
      </c>
      <c r="T123" s="12" t="str">
        <f t="shared" si="10"/>
        <v/>
      </c>
    </row>
    <row r="124" spans="1:20" ht="24.95" customHeight="1" x14ac:dyDescent="0.2">
      <c r="A124" s="131"/>
      <c r="B124" s="132"/>
      <c r="C124" s="133"/>
      <c r="D124" s="72"/>
      <c r="E124" s="105"/>
      <c r="F124" s="105"/>
      <c r="G124" s="30"/>
      <c r="H124" s="31"/>
      <c r="I124" s="24">
        <f t="shared" si="6"/>
        <v>0</v>
      </c>
      <c r="J124" s="31"/>
      <c r="K124" s="31"/>
      <c r="L124" s="31"/>
      <c r="M124" s="31"/>
      <c r="N124" s="26">
        <f t="shared" si="7"/>
        <v>0</v>
      </c>
      <c r="O124" s="25" t="str">
        <f t="shared" si="8"/>
        <v/>
      </c>
      <c r="P124" s="35"/>
      <c r="Q124" s="38">
        <f t="shared" si="9"/>
        <v>0</v>
      </c>
      <c r="T124" s="12" t="str">
        <f t="shared" si="10"/>
        <v/>
      </c>
    </row>
    <row r="125" spans="1:20" ht="24.95" customHeight="1" x14ac:dyDescent="0.2">
      <c r="A125" s="131"/>
      <c r="B125" s="132"/>
      <c r="C125" s="133"/>
      <c r="D125" s="72"/>
      <c r="E125" s="105"/>
      <c r="F125" s="105"/>
      <c r="G125" s="30"/>
      <c r="H125" s="31"/>
      <c r="I125" s="24">
        <f t="shared" si="6"/>
        <v>0</v>
      </c>
      <c r="J125" s="31"/>
      <c r="K125" s="31"/>
      <c r="L125" s="31"/>
      <c r="M125" s="31"/>
      <c r="N125" s="26">
        <f t="shared" si="7"/>
        <v>0</v>
      </c>
      <c r="O125" s="25" t="str">
        <f t="shared" si="8"/>
        <v/>
      </c>
      <c r="P125" s="35"/>
      <c r="Q125" s="38">
        <f t="shared" si="9"/>
        <v>0</v>
      </c>
      <c r="T125" s="12" t="str">
        <f t="shared" si="10"/>
        <v/>
      </c>
    </row>
    <row r="126" spans="1:20" ht="24.95" customHeight="1" x14ac:dyDescent="0.2">
      <c r="A126" s="131"/>
      <c r="B126" s="132"/>
      <c r="C126" s="133"/>
      <c r="D126" s="72"/>
      <c r="E126" s="105"/>
      <c r="F126" s="105"/>
      <c r="G126" s="30"/>
      <c r="H126" s="31"/>
      <c r="I126" s="24">
        <f t="shared" si="6"/>
        <v>0</v>
      </c>
      <c r="J126" s="31"/>
      <c r="K126" s="31"/>
      <c r="L126" s="31"/>
      <c r="M126" s="31"/>
      <c r="N126" s="26">
        <f t="shared" si="7"/>
        <v>0</v>
      </c>
      <c r="O126" s="25" t="str">
        <f t="shared" si="8"/>
        <v/>
      </c>
      <c r="P126" s="35"/>
      <c r="Q126" s="38">
        <f t="shared" si="9"/>
        <v>0</v>
      </c>
      <c r="T126" s="12" t="str">
        <f t="shared" si="10"/>
        <v/>
      </c>
    </row>
    <row r="127" spans="1:20" ht="24.95" customHeight="1" x14ac:dyDescent="0.2">
      <c r="A127" s="131"/>
      <c r="B127" s="132"/>
      <c r="C127" s="133"/>
      <c r="D127" s="72"/>
      <c r="E127" s="105"/>
      <c r="F127" s="105"/>
      <c r="G127" s="30"/>
      <c r="H127" s="31"/>
      <c r="I127" s="24">
        <f t="shared" si="6"/>
        <v>0</v>
      </c>
      <c r="J127" s="31"/>
      <c r="K127" s="31"/>
      <c r="L127" s="31"/>
      <c r="M127" s="31"/>
      <c r="N127" s="26">
        <f t="shared" si="7"/>
        <v>0</v>
      </c>
      <c r="O127" s="25" t="str">
        <f t="shared" si="8"/>
        <v/>
      </c>
      <c r="P127" s="35"/>
      <c r="Q127" s="38">
        <f t="shared" si="9"/>
        <v>0</v>
      </c>
      <c r="T127" s="12" t="str">
        <f t="shared" si="10"/>
        <v/>
      </c>
    </row>
    <row r="128" spans="1:20" ht="24.95" customHeight="1" x14ac:dyDescent="0.2">
      <c r="A128" s="131"/>
      <c r="B128" s="132"/>
      <c r="C128" s="133"/>
      <c r="D128" s="72"/>
      <c r="E128" s="105"/>
      <c r="F128" s="105"/>
      <c r="G128" s="30"/>
      <c r="H128" s="31"/>
      <c r="I128" s="24">
        <f t="shared" si="6"/>
        <v>0</v>
      </c>
      <c r="J128" s="31"/>
      <c r="K128" s="31"/>
      <c r="L128" s="31"/>
      <c r="M128" s="31"/>
      <c r="N128" s="26">
        <f t="shared" si="7"/>
        <v>0</v>
      </c>
      <c r="O128" s="25" t="str">
        <f t="shared" si="8"/>
        <v/>
      </c>
      <c r="P128" s="35"/>
      <c r="Q128" s="38">
        <f t="shared" si="9"/>
        <v>0</v>
      </c>
      <c r="T128" s="12" t="str">
        <f t="shared" si="10"/>
        <v/>
      </c>
    </row>
    <row r="129" spans="1:20" ht="24.95" customHeight="1" thickBot="1" x14ac:dyDescent="0.25">
      <c r="A129" s="147"/>
      <c r="B129" s="148"/>
      <c r="C129" s="149"/>
      <c r="D129" s="73"/>
      <c r="E129" s="106"/>
      <c r="F129" s="106"/>
      <c r="G129" s="32"/>
      <c r="H129" s="33"/>
      <c r="I129" s="50">
        <f t="shared" si="6"/>
        <v>0</v>
      </c>
      <c r="J129" s="33"/>
      <c r="K129" s="33"/>
      <c r="L129" s="33"/>
      <c r="M129" s="33"/>
      <c r="N129" s="27">
        <f t="shared" si="7"/>
        <v>0</v>
      </c>
      <c r="O129" s="51" t="str">
        <f t="shared" si="8"/>
        <v/>
      </c>
      <c r="P129" s="36"/>
      <c r="Q129" s="39">
        <f t="shared" si="9"/>
        <v>0</v>
      </c>
      <c r="T129" s="12" t="str">
        <f t="shared" si="10"/>
        <v/>
      </c>
    </row>
  </sheetData>
  <sheetProtection algorithmName="SHA-512" hashValue="i8Bfmy7kAAZVT4zEHzGyl4H+mBZDDqadDFdOno+fXFUrgShXpUkaM5SQIq8a1VrD408cQqVM7MzPs9W6ia/KWA==" saltValue="paBka13ha5QI3acNEEXgeQ==" spinCount="100000" sheet="1" objects="1" scenarios="1"/>
  <mergeCells count="127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K6:L6"/>
    <mergeCell ref="P6:Q6"/>
    <mergeCell ref="A9:C10"/>
    <mergeCell ref="G9:Q9"/>
    <mergeCell ref="D17:D18"/>
    <mergeCell ref="G17:Q17"/>
    <mergeCell ref="E17:E18"/>
    <mergeCell ref="F17:F18"/>
    <mergeCell ref="O1:P1"/>
    <mergeCell ref="K3:L3"/>
    <mergeCell ref="P3:Q3"/>
    <mergeCell ref="K4:L4"/>
    <mergeCell ref="P4:Q4"/>
    <mergeCell ref="K5:L5"/>
    <mergeCell ref="P5:Q5"/>
    <mergeCell ref="A19:C19"/>
    <mergeCell ref="A20:C20"/>
    <mergeCell ref="L1:M1"/>
  </mergeCells>
  <conditionalFormatting sqref="O19:O129">
    <cfRule type="cellIs" dxfId="48" priority="3" operator="equal">
      <formula>"zlý súčet"</formula>
    </cfRule>
  </conditionalFormatting>
  <conditionalFormatting sqref="O1">
    <cfRule type="cellIs" dxfId="47" priority="2" operator="equal">
      <formula>"nekorektne zadané údaje"</formula>
    </cfRule>
  </conditionalFormatting>
  <conditionalFormatting sqref="L1">
    <cfRule type="cellIs" dxfId="46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$S$1:$S$3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9" fitToHeight="6" orientation="landscape" verticalDpi="0" r:id="rId1"/>
  <ignoredErrors>
    <ignoredError sqref="N14 Q1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'Výd. 2016'!$S$4:$S$10</xm:f>
          </x14:formula1>
          <xm:sqref>E19:E129</xm:sqref>
        </x14:dataValidation>
        <x14:dataValidation type="list" allowBlank="1" showInputMessage="1" showErrorMessage="1">
          <x14:formula1>
            <xm:f>'Výd. 2016'!$S$11:$S$13</xm:f>
          </x14:formula1>
          <xm:sqref>F19:F129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workbookViewId="0">
      <selection activeCell="O1" sqref="O1:P1"/>
    </sheetView>
  </sheetViews>
  <sheetFormatPr defaultRowHeight="12" x14ac:dyDescent="0.2"/>
  <cols>
    <col min="1" max="3" width="12.7109375" style="1" customWidth="1"/>
    <col min="4" max="4" width="14.42578125" style="1" bestFit="1" customWidth="1"/>
    <col min="5" max="5" width="28.5703125" style="1" customWidth="1"/>
    <col min="6" max="6" width="12.5703125" style="1" customWidth="1"/>
    <col min="7" max="9" width="11.7109375" style="1" bestFit="1" customWidth="1"/>
    <col min="10" max="13" width="11.7109375" style="1" customWidth="1"/>
    <col min="14" max="14" width="11.7109375" style="1" bestFit="1" customWidth="1"/>
    <col min="15" max="15" width="11.7109375" style="1" customWidth="1"/>
    <col min="16" max="16" width="10.85546875" style="1" bestFit="1" customWidth="1"/>
    <col min="17" max="17" width="11.7109375" style="1" bestFit="1" customWidth="1"/>
    <col min="18" max="18" width="13.7109375" style="1" hidden="1" customWidth="1"/>
    <col min="19" max="21" width="13.28515625" style="1" hidden="1" customWidth="1"/>
    <col min="22" max="23" width="13.28515625" style="1" customWidth="1"/>
    <col min="24" max="16384" width="9.140625" style="1"/>
  </cols>
  <sheetData>
    <row r="1" spans="1:19" x14ac:dyDescent="0.2">
      <c r="A1" s="1" t="s">
        <v>51</v>
      </c>
      <c r="L1" s="146" t="str">
        <f>IF(T18&gt;0,"nekorektne zadané údaje","")</f>
        <v/>
      </c>
      <c r="M1" s="146"/>
      <c r="O1" s="146" t="str">
        <f>IF(Q11+Q12&lt;&gt;SUM(Q19:Q129),"nekorektne zadané údaje","")</f>
        <v/>
      </c>
      <c r="P1" s="146"/>
    </row>
    <row r="2" spans="1:19" x14ac:dyDescent="0.2">
      <c r="A2" s="22" t="s">
        <v>0</v>
      </c>
      <c r="S2" s="49" t="s">
        <v>56</v>
      </c>
    </row>
    <row r="3" spans="1:19" ht="15" customHeight="1" x14ac:dyDescent="0.2">
      <c r="A3" s="22"/>
      <c r="J3" s="52" t="s">
        <v>44</v>
      </c>
      <c r="K3" s="126"/>
      <c r="L3" s="126"/>
      <c r="O3" s="52" t="s">
        <v>44</v>
      </c>
      <c r="P3" s="126"/>
      <c r="Q3" s="126"/>
      <c r="S3" s="49" t="s">
        <v>57</v>
      </c>
    </row>
    <row r="4" spans="1:19" ht="15" customHeight="1" x14ac:dyDescent="0.2">
      <c r="A4" s="22"/>
      <c r="J4" s="52" t="s">
        <v>41</v>
      </c>
      <c r="K4" s="126"/>
      <c r="L4" s="126"/>
      <c r="O4" s="52" t="s">
        <v>41</v>
      </c>
      <c r="P4" s="126"/>
      <c r="Q4" s="126"/>
    </row>
    <row r="5" spans="1:19" ht="15" customHeight="1" x14ac:dyDescent="0.2">
      <c r="A5" s="22"/>
      <c r="J5" s="52" t="s">
        <v>42</v>
      </c>
      <c r="K5" s="126"/>
      <c r="L5" s="126"/>
      <c r="O5" s="52" t="s">
        <v>42</v>
      </c>
      <c r="P5" s="126"/>
      <c r="Q5" s="126"/>
    </row>
    <row r="6" spans="1:19" ht="15" customHeight="1" x14ac:dyDescent="0.2">
      <c r="A6" s="22"/>
      <c r="J6" s="52" t="s">
        <v>43</v>
      </c>
      <c r="K6" s="126"/>
      <c r="L6" s="126"/>
      <c r="O6" s="52" t="s">
        <v>43</v>
      </c>
      <c r="P6" s="126"/>
      <c r="Q6" s="126"/>
    </row>
    <row r="7" spans="1:19" x14ac:dyDescent="0.2">
      <c r="A7" s="22"/>
    </row>
    <row r="8" spans="1:19" ht="12.75" thickBot="1" x14ac:dyDescent="0.25"/>
    <row r="9" spans="1:19" ht="20.100000000000001" customHeight="1" x14ac:dyDescent="0.2">
      <c r="A9" s="134" t="s">
        <v>1</v>
      </c>
      <c r="B9" s="135"/>
      <c r="C9" s="136"/>
      <c r="D9" s="59"/>
      <c r="E9" s="102"/>
      <c r="F9" s="102"/>
      <c r="G9" s="140">
        <v>2022</v>
      </c>
      <c r="H9" s="141"/>
      <c r="I9" s="141"/>
      <c r="J9" s="141"/>
      <c r="K9" s="141"/>
      <c r="L9" s="141"/>
      <c r="M9" s="141"/>
      <c r="N9" s="141"/>
      <c r="O9" s="141"/>
      <c r="P9" s="141"/>
      <c r="Q9" s="142"/>
    </row>
    <row r="10" spans="1:19" ht="20.100000000000001" customHeight="1" thickBot="1" x14ac:dyDescent="0.25">
      <c r="A10" s="137"/>
      <c r="B10" s="138"/>
      <c r="C10" s="139"/>
      <c r="D10" s="54"/>
      <c r="E10" s="103"/>
      <c r="F10" s="103"/>
      <c r="G10" s="13"/>
      <c r="H10" s="13"/>
      <c r="I10" s="13"/>
      <c r="J10" s="9" t="s">
        <v>4</v>
      </c>
      <c r="K10" s="9" t="s">
        <v>5</v>
      </c>
      <c r="L10" s="9" t="s">
        <v>6</v>
      </c>
      <c r="M10" s="9" t="s">
        <v>7</v>
      </c>
      <c r="N10" s="9" t="s">
        <v>8</v>
      </c>
      <c r="O10" s="13"/>
      <c r="P10" s="9" t="s">
        <v>9</v>
      </c>
      <c r="Q10" s="14" t="s">
        <v>10</v>
      </c>
    </row>
    <row r="11" spans="1:19" ht="20.100000000000001" customHeight="1" x14ac:dyDescent="0.2">
      <c r="A11" s="64" t="s">
        <v>59</v>
      </c>
      <c r="B11" s="21"/>
      <c r="C11" s="65"/>
      <c r="D11" s="55"/>
      <c r="E11" s="55"/>
      <c r="F11" s="55"/>
      <c r="G11" s="55"/>
      <c r="H11" s="55"/>
      <c r="I11" s="56"/>
      <c r="J11" s="91">
        <f>SUMIFS(J19:J129,D19:D129,"menej rozvinuté regióny")</f>
        <v>0</v>
      </c>
      <c r="K11" s="92">
        <f>SUMIFS(K19:K129,D19:D129,"menej rozvinuté regióny")</f>
        <v>0</v>
      </c>
      <c r="L11" s="92">
        <f>SUMIFS(L19:L129,D19:D129,"menej rozvinuté regióny")</f>
        <v>0</v>
      </c>
      <c r="M11" s="92">
        <f>SUMIFS(M19:M129,D19:D129,"menej rozvinuté regióny")</f>
        <v>0</v>
      </c>
      <c r="N11" s="92">
        <f>SUMIFS(N19:N129,D19:D129,"menej rozvinuté regióny")</f>
        <v>0</v>
      </c>
      <c r="O11" s="99"/>
      <c r="P11" s="92">
        <f>SUMIFS(P19:P129,D19:D129,"menej rozvinuté regióny")</f>
        <v>0</v>
      </c>
      <c r="Q11" s="94">
        <f>SUMIFS(Q19:Q129,D19:D129,"menej rozvinuté regióny")</f>
        <v>0</v>
      </c>
    </row>
    <row r="12" spans="1:19" ht="20.100000000000001" customHeight="1" x14ac:dyDescent="0.2">
      <c r="A12" s="66" t="s">
        <v>60</v>
      </c>
      <c r="B12" s="61"/>
      <c r="C12" s="62"/>
      <c r="D12" s="63"/>
      <c r="E12" s="63"/>
      <c r="F12" s="63"/>
      <c r="G12" s="63"/>
      <c r="H12" s="63"/>
      <c r="I12" s="67"/>
      <c r="J12" s="93">
        <f>SUMIFS(J19:J129,D19:D129,"iné regióny")</f>
        <v>0</v>
      </c>
      <c r="K12" s="26">
        <f>SUMIFS(K19:K129,D19:D129,"iné regióny")</f>
        <v>0</v>
      </c>
      <c r="L12" s="26">
        <f>SUMIFS(L19:L129,D19:D129,"iné regióny")</f>
        <v>0</v>
      </c>
      <c r="M12" s="26">
        <f>SUMIFS(M19:M129,D19:D129,"iné regióny")</f>
        <v>0</v>
      </c>
      <c r="N12" s="26">
        <f>SUMIFS(N19:N129,D19:D129,"iné regióny")</f>
        <v>0</v>
      </c>
      <c r="O12" s="100"/>
      <c r="P12" s="26">
        <f>SUMIFS(P19:P129,D19:D129,"iné regióny")</f>
        <v>0</v>
      </c>
      <c r="Q12" s="95">
        <f>SUMIFS(Q19:Q129,D19:D129,"iné regióny")</f>
        <v>0</v>
      </c>
    </row>
    <row r="13" spans="1:19" ht="20.100000000000001" customHeight="1" x14ac:dyDescent="0.2">
      <c r="A13" s="18" t="s">
        <v>58</v>
      </c>
      <c r="B13" s="19"/>
      <c r="C13" s="19"/>
      <c r="D13" s="19"/>
      <c r="E13" s="19"/>
      <c r="F13" s="19"/>
      <c r="G13" s="19"/>
      <c r="H13" s="19"/>
      <c r="I13" s="20"/>
      <c r="J13" s="93">
        <f>SUM(J11:J12)</f>
        <v>0</v>
      </c>
      <c r="K13" s="93">
        <f t="shared" ref="K13:P13" si="0">SUM(K11:K12)</f>
        <v>0</v>
      </c>
      <c r="L13" s="93">
        <f t="shared" si="0"/>
        <v>0</v>
      </c>
      <c r="M13" s="93">
        <f t="shared" si="0"/>
        <v>0</v>
      </c>
      <c r="N13" s="93">
        <f t="shared" si="0"/>
        <v>0</v>
      </c>
      <c r="O13" s="100"/>
      <c r="P13" s="93">
        <f t="shared" si="0"/>
        <v>0</v>
      </c>
      <c r="Q13" s="96">
        <f>SUM(Q11:Q12)</f>
        <v>0</v>
      </c>
    </row>
    <row r="14" spans="1:19" ht="20.100000000000001" customHeight="1" x14ac:dyDescent="0.2">
      <c r="A14" s="18" t="s">
        <v>2</v>
      </c>
      <c r="B14" s="19"/>
      <c r="C14" s="19"/>
      <c r="D14" s="19"/>
      <c r="E14" s="19"/>
      <c r="F14" s="19"/>
      <c r="G14" s="19"/>
      <c r="H14" s="19"/>
      <c r="I14" s="20"/>
      <c r="J14" s="60"/>
      <c r="K14" s="35"/>
      <c r="L14" s="35"/>
      <c r="M14" s="35"/>
      <c r="N14" s="26">
        <f>SUM(J14:M14)</f>
        <v>0</v>
      </c>
      <c r="O14" s="11"/>
      <c r="P14" s="35"/>
      <c r="Q14" s="95">
        <f>N14-P14</f>
        <v>0</v>
      </c>
    </row>
    <row r="15" spans="1:19" ht="20.100000000000001" customHeight="1" thickBot="1" x14ac:dyDescent="0.25">
      <c r="A15" s="68" t="s">
        <v>3</v>
      </c>
      <c r="B15" s="69"/>
      <c r="C15" s="69"/>
      <c r="D15" s="69"/>
      <c r="E15" s="69"/>
      <c r="F15" s="69"/>
      <c r="G15" s="69"/>
      <c r="H15" s="69"/>
      <c r="I15" s="70"/>
      <c r="J15" s="98">
        <f>SUM(J13:J14)</f>
        <v>0</v>
      </c>
      <c r="K15" s="27">
        <f>SUM(K13:K14)</f>
        <v>0</v>
      </c>
      <c r="L15" s="27">
        <f>SUM(L13:L14)</f>
        <v>0</v>
      </c>
      <c r="M15" s="27">
        <f>SUM(M13:M14)</f>
        <v>0</v>
      </c>
      <c r="N15" s="27">
        <f>SUM(N13:N14)</f>
        <v>0</v>
      </c>
      <c r="O15" s="58"/>
      <c r="P15" s="27">
        <f>SUM(P13:P14)</f>
        <v>0</v>
      </c>
      <c r="Q15" s="97">
        <f>SUM(Q13:Q14)</f>
        <v>0</v>
      </c>
    </row>
    <row r="16" spans="1:19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20" ht="24.95" customHeight="1" x14ac:dyDescent="0.2">
      <c r="A17" s="4" t="s">
        <v>18</v>
      </c>
      <c r="B17" s="5"/>
      <c r="C17" s="16"/>
      <c r="D17" s="127" t="s">
        <v>55</v>
      </c>
      <c r="E17" s="129" t="s">
        <v>63</v>
      </c>
      <c r="F17" s="129" t="s">
        <v>112</v>
      </c>
      <c r="G17" s="140">
        <v>2022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2"/>
    </row>
    <row r="18" spans="1:20" ht="24.95" customHeight="1" thickBot="1" x14ac:dyDescent="0.25">
      <c r="A18" s="6" t="s">
        <v>19</v>
      </c>
      <c r="B18" s="7"/>
      <c r="C18" s="17"/>
      <c r="D18" s="128"/>
      <c r="E18" s="130"/>
      <c r="F18" s="130"/>
      <c r="G18" s="15" t="s">
        <v>17</v>
      </c>
      <c r="H18" s="9" t="s">
        <v>16</v>
      </c>
      <c r="I18" s="9" t="s">
        <v>11</v>
      </c>
      <c r="J18" s="9" t="s">
        <v>4</v>
      </c>
      <c r="K18" s="9" t="s">
        <v>5</v>
      </c>
      <c r="L18" s="9" t="s">
        <v>6</v>
      </c>
      <c r="M18" s="9" t="s">
        <v>7</v>
      </c>
      <c r="N18" s="9" t="s">
        <v>12</v>
      </c>
      <c r="O18" s="8" t="s">
        <v>13</v>
      </c>
      <c r="P18" s="8" t="s">
        <v>14</v>
      </c>
      <c r="Q18" s="10" t="s">
        <v>15</v>
      </c>
      <c r="T18" s="110">
        <f>COUNTIF(T19:T129,"nekorektne zadané údaje")</f>
        <v>0</v>
      </c>
    </row>
    <row r="19" spans="1:20" s="12" customFormat="1" ht="24.95" customHeight="1" x14ac:dyDescent="0.2">
      <c r="A19" s="143"/>
      <c r="B19" s="144"/>
      <c r="C19" s="145"/>
      <c r="D19" s="71"/>
      <c r="E19" s="104"/>
      <c r="F19" s="104"/>
      <c r="G19" s="28"/>
      <c r="H19" s="29"/>
      <c r="I19" s="24">
        <f>ROUNDDOWN(G19*H19,2)</f>
        <v>0</v>
      </c>
      <c r="J19" s="29"/>
      <c r="K19" s="29"/>
      <c r="L19" s="29"/>
      <c r="M19" s="29"/>
      <c r="N19" s="24">
        <f>SUM(J19:M19)</f>
        <v>0</v>
      </c>
      <c r="O19" s="25" t="str">
        <f>IF(ROUNDDOWN(G19*H19,2)-ROUNDDOWN(SUM(J19:M19),2)=0,"","zlý súčet")</f>
        <v/>
      </c>
      <c r="P19" s="34"/>
      <c r="Q19" s="37">
        <f>N19-P19</f>
        <v>0</v>
      </c>
      <c r="T19" s="12" t="str">
        <f>IF(AND(I19&gt;0,OR(E19="",D19="",F19="")),"nekorektne zadané údaje","")</f>
        <v/>
      </c>
    </row>
    <row r="20" spans="1:20" s="2" customFormat="1" ht="24.95" customHeight="1" x14ac:dyDescent="0.2">
      <c r="A20" s="131"/>
      <c r="B20" s="132"/>
      <c r="C20" s="133"/>
      <c r="D20" s="72"/>
      <c r="E20" s="105"/>
      <c r="F20" s="105"/>
      <c r="G20" s="30"/>
      <c r="H20" s="31"/>
      <c r="I20" s="24">
        <f t="shared" ref="I20:I83" si="1">ROUNDDOWN(G20*H20,2)</f>
        <v>0</v>
      </c>
      <c r="J20" s="31"/>
      <c r="K20" s="31"/>
      <c r="L20" s="31"/>
      <c r="M20" s="31"/>
      <c r="N20" s="26">
        <f t="shared" ref="N20:N83" si="2">SUM(J20:M20)</f>
        <v>0</v>
      </c>
      <c r="O20" s="25" t="str">
        <f t="shared" ref="O20:O83" si="3">IF(ROUNDDOWN(G20*H20,2)-ROUNDDOWN(SUM(J20:M20),2)=0,"","zlý súčet")</f>
        <v/>
      </c>
      <c r="P20" s="35"/>
      <c r="Q20" s="38">
        <f t="shared" ref="Q20:Q83" si="4">N20-P20</f>
        <v>0</v>
      </c>
      <c r="T20" s="12" t="str">
        <f t="shared" ref="T20:T83" si="5">IF(AND(I20&gt;0,OR(E20="",D20="",F20="")),"nekorektne zadané údaje","")</f>
        <v/>
      </c>
    </row>
    <row r="21" spans="1:20" s="2" customFormat="1" ht="24.95" customHeight="1" x14ac:dyDescent="0.2">
      <c r="A21" s="131"/>
      <c r="B21" s="132"/>
      <c r="C21" s="133"/>
      <c r="D21" s="72"/>
      <c r="E21" s="105"/>
      <c r="F21" s="105"/>
      <c r="G21" s="30"/>
      <c r="H21" s="31"/>
      <c r="I21" s="24">
        <f t="shared" si="1"/>
        <v>0</v>
      </c>
      <c r="J21" s="31"/>
      <c r="K21" s="31"/>
      <c r="L21" s="31"/>
      <c r="M21" s="31"/>
      <c r="N21" s="26">
        <f t="shared" si="2"/>
        <v>0</v>
      </c>
      <c r="O21" s="25" t="str">
        <f t="shared" si="3"/>
        <v/>
      </c>
      <c r="P21" s="35"/>
      <c r="Q21" s="38">
        <f t="shared" si="4"/>
        <v>0</v>
      </c>
      <c r="T21" s="12" t="str">
        <f t="shared" si="5"/>
        <v/>
      </c>
    </row>
    <row r="22" spans="1:20" s="2" customFormat="1" ht="24.95" customHeight="1" x14ac:dyDescent="0.2">
      <c r="A22" s="131"/>
      <c r="B22" s="132"/>
      <c r="C22" s="133"/>
      <c r="D22" s="72"/>
      <c r="E22" s="105"/>
      <c r="F22" s="105"/>
      <c r="G22" s="30"/>
      <c r="H22" s="31"/>
      <c r="I22" s="24">
        <f t="shared" si="1"/>
        <v>0</v>
      </c>
      <c r="J22" s="31"/>
      <c r="K22" s="31"/>
      <c r="L22" s="31"/>
      <c r="M22" s="31"/>
      <c r="N22" s="26">
        <f t="shared" si="2"/>
        <v>0</v>
      </c>
      <c r="O22" s="25" t="str">
        <f t="shared" si="3"/>
        <v/>
      </c>
      <c r="P22" s="35"/>
      <c r="Q22" s="38">
        <f t="shared" si="4"/>
        <v>0</v>
      </c>
      <c r="T22" s="12" t="str">
        <f t="shared" si="5"/>
        <v/>
      </c>
    </row>
    <row r="23" spans="1:20" s="2" customFormat="1" ht="24.95" customHeight="1" x14ac:dyDescent="0.2">
      <c r="A23" s="131"/>
      <c r="B23" s="132"/>
      <c r="C23" s="133"/>
      <c r="D23" s="72"/>
      <c r="E23" s="105"/>
      <c r="F23" s="105"/>
      <c r="G23" s="30"/>
      <c r="H23" s="31"/>
      <c r="I23" s="24">
        <f t="shared" si="1"/>
        <v>0</v>
      </c>
      <c r="J23" s="31"/>
      <c r="K23" s="31"/>
      <c r="L23" s="31"/>
      <c r="M23" s="31"/>
      <c r="N23" s="26">
        <f t="shared" si="2"/>
        <v>0</v>
      </c>
      <c r="O23" s="25" t="str">
        <f t="shared" si="3"/>
        <v/>
      </c>
      <c r="P23" s="35"/>
      <c r="Q23" s="38">
        <f t="shared" si="4"/>
        <v>0</v>
      </c>
      <c r="T23" s="12" t="str">
        <f t="shared" si="5"/>
        <v/>
      </c>
    </row>
    <row r="24" spans="1:20" s="2" customFormat="1" ht="24.95" customHeight="1" x14ac:dyDescent="0.2">
      <c r="A24" s="131"/>
      <c r="B24" s="132"/>
      <c r="C24" s="133"/>
      <c r="D24" s="72"/>
      <c r="E24" s="105"/>
      <c r="F24" s="105"/>
      <c r="G24" s="30"/>
      <c r="H24" s="31"/>
      <c r="I24" s="24">
        <f t="shared" si="1"/>
        <v>0</v>
      </c>
      <c r="J24" s="31"/>
      <c r="K24" s="31"/>
      <c r="L24" s="31"/>
      <c r="M24" s="31"/>
      <c r="N24" s="26">
        <f t="shared" si="2"/>
        <v>0</v>
      </c>
      <c r="O24" s="25" t="str">
        <f t="shared" si="3"/>
        <v/>
      </c>
      <c r="P24" s="35"/>
      <c r="Q24" s="38">
        <f t="shared" si="4"/>
        <v>0</v>
      </c>
      <c r="T24" s="12" t="str">
        <f t="shared" si="5"/>
        <v/>
      </c>
    </row>
    <row r="25" spans="1:20" s="2" customFormat="1" ht="24.95" customHeight="1" x14ac:dyDescent="0.2">
      <c r="A25" s="131"/>
      <c r="B25" s="132"/>
      <c r="C25" s="133"/>
      <c r="D25" s="72"/>
      <c r="E25" s="105"/>
      <c r="F25" s="105"/>
      <c r="G25" s="30"/>
      <c r="H25" s="31"/>
      <c r="I25" s="24">
        <f t="shared" si="1"/>
        <v>0</v>
      </c>
      <c r="J25" s="31"/>
      <c r="K25" s="31"/>
      <c r="L25" s="31"/>
      <c r="M25" s="31"/>
      <c r="N25" s="26">
        <f t="shared" si="2"/>
        <v>0</v>
      </c>
      <c r="O25" s="25" t="str">
        <f t="shared" si="3"/>
        <v/>
      </c>
      <c r="P25" s="35"/>
      <c r="Q25" s="38">
        <f t="shared" si="4"/>
        <v>0</v>
      </c>
      <c r="T25" s="12" t="str">
        <f t="shared" si="5"/>
        <v/>
      </c>
    </row>
    <row r="26" spans="1:20" s="2" customFormat="1" ht="24.95" customHeight="1" x14ac:dyDescent="0.2">
      <c r="A26" s="131"/>
      <c r="B26" s="132"/>
      <c r="C26" s="133"/>
      <c r="D26" s="72"/>
      <c r="E26" s="105"/>
      <c r="F26" s="105"/>
      <c r="G26" s="30"/>
      <c r="H26" s="31"/>
      <c r="I26" s="24">
        <f t="shared" si="1"/>
        <v>0</v>
      </c>
      <c r="J26" s="31"/>
      <c r="K26" s="31"/>
      <c r="L26" s="31"/>
      <c r="M26" s="31"/>
      <c r="N26" s="26">
        <f t="shared" si="2"/>
        <v>0</v>
      </c>
      <c r="O26" s="25" t="str">
        <f t="shared" si="3"/>
        <v/>
      </c>
      <c r="P26" s="35"/>
      <c r="Q26" s="38">
        <f t="shared" si="4"/>
        <v>0</v>
      </c>
      <c r="T26" s="12" t="str">
        <f t="shared" si="5"/>
        <v/>
      </c>
    </row>
    <row r="27" spans="1:20" s="2" customFormat="1" ht="24.95" customHeight="1" x14ac:dyDescent="0.2">
      <c r="A27" s="131"/>
      <c r="B27" s="132"/>
      <c r="C27" s="133"/>
      <c r="D27" s="72"/>
      <c r="E27" s="105"/>
      <c r="F27" s="105"/>
      <c r="G27" s="30"/>
      <c r="H27" s="31"/>
      <c r="I27" s="24">
        <f t="shared" si="1"/>
        <v>0</v>
      </c>
      <c r="J27" s="31"/>
      <c r="K27" s="31"/>
      <c r="L27" s="31"/>
      <c r="M27" s="31"/>
      <c r="N27" s="26">
        <f t="shared" si="2"/>
        <v>0</v>
      </c>
      <c r="O27" s="25" t="str">
        <f t="shared" si="3"/>
        <v/>
      </c>
      <c r="P27" s="35"/>
      <c r="Q27" s="38">
        <f t="shared" si="4"/>
        <v>0</v>
      </c>
      <c r="T27" s="12" t="str">
        <f t="shared" si="5"/>
        <v/>
      </c>
    </row>
    <row r="28" spans="1:20" s="2" customFormat="1" ht="24.95" customHeight="1" x14ac:dyDescent="0.2">
      <c r="A28" s="131"/>
      <c r="B28" s="132"/>
      <c r="C28" s="133"/>
      <c r="D28" s="72"/>
      <c r="E28" s="105"/>
      <c r="F28" s="105"/>
      <c r="G28" s="30"/>
      <c r="H28" s="31"/>
      <c r="I28" s="24">
        <f t="shared" si="1"/>
        <v>0</v>
      </c>
      <c r="J28" s="31"/>
      <c r="K28" s="31"/>
      <c r="L28" s="31"/>
      <c r="M28" s="31"/>
      <c r="N28" s="26">
        <f t="shared" si="2"/>
        <v>0</v>
      </c>
      <c r="O28" s="25" t="str">
        <f t="shared" si="3"/>
        <v/>
      </c>
      <c r="P28" s="35"/>
      <c r="Q28" s="38">
        <f t="shared" si="4"/>
        <v>0</v>
      </c>
      <c r="T28" s="12" t="str">
        <f t="shared" si="5"/>
        <v/>
      </c>
    </row>
    <row r="29" spans="1:20" s="2" customFormat="1" ht="24.95" customHeight="1" x14ac:dyDescent="0.2">
      <c r="A29" s="131"/>
      <c r="B29" s="132"/>
      <c r="C29" s="133"/>
      <c r="D29" s="72"/>
      <c r="E29" s="105"/>
      <c r="F29" s="105"/>
      <c r="G29" s="30"/>
      <c r="H29" s="31"/>
      <c r="I29" s="24">
        <f t="shared" si="1"/>
        <v>0</v>
      </c>
      <c r="J29" s="31"/>
      <c r="K29" s="31"/>
      <c r="L29" s="31"/>
      <c r="M29" s="31"/>
      <c r="N29" s="26">
        <f t="shared" si="2"/>
        <v>0</v>
      </c>
      <c r="O29" s="25" t="str">
        <f t="shared" si="3"/>
        <v/>
      </c>
      <c r="P29" s="35"/>
      <c r="Q29" s="38">
        <f t="shared" si="4"/>
        <v>0</v>
      </c>
      <c r="T29" s="12" t="str">
        <f t="shared" si="5"/>
        <v/>
      </c>
    </row>
    <row r="30" spans="1:20" s="2" customFormat="1" ht="24.95" customHeight="1" x14ac:dyDescent="0.2">
      <c r="A30" s="131"/>
      <c r="B30" s="132"/>
      <c r="C30" s="133"/>
      <c r="D30" s="72"/>
      <c r="E30" s="105"/>
      <c r="F30" s="105"/>
      <c r="G30" s="30"/>
      <c r="H30" s="31"/>
      <c r="I30" s="24">
        <f t="shared" si="1"/>
        <v>0</v>
      </c>
      <c r="J30" s="31"/>
      <c r="K30" s="31"/>
      <c r="L30" s="31"/>
      <c r="M30" s="31"/>
      <c r="N30" s="26">
        <f t="shared" si="2"/>
        <v>0</v>
      </c>
      <c r="O30" s="25" t="str">
        <f t="shared" si="3"/>
        <v/>
      </c>
      <c r="P30" s="35"/>
      <c r="Q30" s="38">
        <f t="shared" si="4"/>
        <v>0</v>
      </c>
      <c r="T30" s="12" t="str">
        <f t="shared" si="5"/>
        <v/>
      </c>
    </row>
    <row r="31" spans="1:20" s="2" customFormat="1" ht="24.95" customHeight="1" x14ac:dyDescent="0.2">
      <c r="A31" s="131"/>
      <c r="B31" s="132"/>
      <c r="C31" s="133"/>
      <c r="D31" s="72"/>
      <c r="E31" s="105"/>
      <c r="F31" s="105"/>
      <c r="G31" s="30"/>
      <c r="H31" s="31"/>
      <c r="I31" s="24">
        <f t="shared" si="1"/>
        <v>0</v>
      </c>
      <c r="J31" s="31"/>
      <c r="K31" s="31"/>
      <c r="L31" s="31"/>
      <c r="M31" s="31"/>
      <c r="N31" s="26">
        <f t="shared" si="2"/>
        <v>0</v>
      </c>
      <c r="O31" s="25" t="str">
        <f t="shared" si="3"/>
        <v/>
      </c>
      <c r="P31" s="35"/>
      <c r="Q31" s="38">
        <f t="shared" si="4"/>
        <v>0</v>
      </c>
      <c r="T31" s="12" t="str">
        <f t="shared" si="5"/>
        <v/>
      </c>
    </row>
    <row r="32" spans="1:20" ht="24.95" customHeight="1" x14ac:dyDescent="0.2">
      <c r="A32" s="131"/>
      <c r="B32" s="132"/>
      <c r="C32" s="133"/>
      <c r="D32" s="72"/>
      <c r="E32" s="105"/>
      <c r="F32" s="105"/>
      <c r="G32" s="30"/>
      <c r="H32" s="31"/>
      <c r="I32" s="24">
        <f t="shared" si="1"/>
        <v>0</v>
      </c>
      <c r="J32" s="31"/>
      <c r="K32" s="31"/>
      <c r="L32" s="31"/>
      <c r="M32" s="31"/>
      <c r="N32" s="26">
        <f t="shared" si="2"/>
        <v>0</v>
      </c>
      <c r="O32" s="25" t="str">
        <f t="shared" si="3"/>
        <v/>
      </c>
      <c r="P32" s="35"/>
      <c r="Q32" s="38">
        <f t="shared" si="4"/>
        <v>0</v>
      </c>
      <c r="T32" s="12" t="str">
        <f t="shared" si="5"/>
        <v/>
      </c>
    </row>
    <row r="33" spans="1:20" ht="24.95" customHeight="1" x14ac:dyDescent="0.2">
      <c r="A33" s="131"/>
      <c r="B33" s="132"/>
      <c r="C33" s="133"/>
      <c r="D33" s="72"/>
      <c r="E33" s="105"/>
      <c r="F33" s="105"/>
      <c r="G33" s="30"/>
      <c r="H33" s="31"/>
      <c r="I33" s="24">
        <f t="shared" si="1"/>
        <v>0</v>
      </c>
      <c r="J33" s="31"/>
      <c r="K33" s="31"/>
      <c r="L33" s="31"/>
      <c r="M33" s="31"/>
      <c r="N33" s="26">
        <f t="shared" si="2"/>
        <v>0</v>
      </c>
      <c r="O33" s="25" t="str">
        <f t="shared" si="3"/>
        <v/>
      </c>
      <c r="P33" s="35"/>
      <c r="Q33" s="38">
        <f t="shared" si="4"/>
        <v>0</v>
      </c>
      <c r="T33" s="12" t="str">
        <f t="shared" si="5"/>
        <v/>
      </c>
    </row>
    <row r="34" spans="1:20" ht="24.95" customHeight="1" x14ac:dyDescent="0.2">
      <c r="A34" s="131"/>
      <c r="B34" s="132"/>
      <c r="C34" s="133"/>
      <c r="D34" s="72"/>
      <c r="E34" s="105"/>
      <c r="F34" s="105"/>
      <c r="G34" s="30"/>
      <c r="H34" s="31"/>
      <c r="I34" s="24">
        <f t="shared" si="1"/>
        <v>0</v>
      </c>
      <c r="J34" s="31"/>
      <c r="K34" s="31"/>
      <c r="L34" s="31"/>
      <c r="M34" s="31"/>
      <c r="N34" s="26">
        <f t="shared" si="2"/>
        <v>0</v>
      </c>
      <c r="O34" s="25" t="str">
        <f t="shared" si="3"/>
        <v/>
      </c>
      <c r="P34" s="35"/>
      <c r="Q34" s="38">
        <f t="shared" si="4"/>
        <v>0</v>
      </c>
      <c r="T34" s="12" t="str">
        <f t="shared" si="5"/>
        <v/>
      </c>
    </row>
    <row r="35" spans="1:20" ht="24.95" customHeight="1" x14ac:dyDescent="0.2">
      <c r="A35" s="131"/>
      <c r="B35" s="132"/>
      <c r="C35" s="133"/>
      <c r="D35" s="72"/>
      <c r="E35" s="105"/>
      <c r="F35" s="105"/>
      <c r="G35" s="30"/>
      <c r="H35" s="31"/>
      <c r="I35" s="24">
        <f t="shared" si="1"/>
        <v>0</v>
      </c>
      <c r="J35" s="31"/>
      <c r="K35" s="31"/>
      <c r="L35" s="31"/>
      <c r="M35" s="31"/>
      <c r="N35" s="26">
        <f t="shared" si="2"/>
        <v>0</v>
      </c>
      <c r="O35" s="25" t="str">
        <f t="shared" si="3"/>
        <v/>
      </c>
      <c r="P35" s="35"/>
      <c r="Q35" s="38">
        <f t="shared" si="4"/>
        <v>0</v>
      </c>
      <c r="T35" s="12" t="str">
        <f t="shared" si="5"/>
        <v/>
      </c>
    </row>
    <row r="36" spans="1:20" ht="24.95" customHeight="1" x14ac:dyDescent="0.2">
      <c r="A36" s="131"/>
      <c r="B36" s="132"/>
      <c r="C36" s="133"/>
      <c r="D36" s="72"/>
      <c r="E36" s="105"/>
      <c r="F36" s="105"/>
      <c r="G36" s="30"/>
      <c r="H36" s="31"/>
      <c r="I36" s="24">
        <f t="shared" si="1"/>
        <v>0</v>
      </c>
      <c r="J36" s="31"/>
      <c r="K36" s="31"/>
      <c r="L36" s="31"/>
      <c r="M36" s="31"/>
      <c r="N36" s="26">
        <f t="shared" si="2"/>
        <v>0</v>
      </c>
      <c r="O36" s="25" t="str">
        <f t="shared" si="3"/>
        <v/>
      </c>
      <c r="P36" s="35"/>
      <c r="Q36" s="38">
        <f t="shared" si="4"/>
        <v>0</v>
      </c>
      <c r="T36" s="12" t="str">
        <f t="shared" si="5"/>
        <v/>
      </c>
    </row>
    <row r="37" spans="1:20" ht="24.95" customHeight="1" x14ac:dyDescent="0.2">
      <c r="A37" s="131"/>
      <c r="B37" s="132"/>
      <c r="C37" s="133"/>
      <c r="D37" s="72"/>
      <c r="E37" s="105"/>
      <c r="F37" s="105"/>
      <c r="G37" s="30"/>
      <c r="H37" s="31"/>
      <c r="I37" s="24">
        <f t="shared" si="1"/>
        <v>0</v>
      </c>
      <c r="J37" s="31"/>
      <c r="K37" s="31"/>
      <c r="L37" s="31"/>
      <c r="M37" s="31"/>
      <c r="N37" s="26">
        <f t="shared" si="2"/>
        <v>0</v>
      </c>
      <c r="O37" s="25" t="str">
        <f t="shared" si="3"/>
        <v/>
      </c>
      <c r="P37" s="35"/>
      <c r="Q37" s="38">
        <f t="shared" si="4"/>
        <v>0</v>
      </c>
      <c r="T37" s="12" t="str">
        <f t="shared" si="5"/>
        <v/>
      </c>
    </row>
    <row r="38" spans="1:20" ht="24.95" customHeight="1" x14ac:dyDescent="0.2">
      <c r="A38" s="131"/>
      <c r="B38" s="132"/>
      <c r="C38" s="133"/>
      <c r="D38" s="72"/>
      <c r="E38" s="105"/>
      <c r="F38" s="105"/>
      <c r="G38" s="30"/>
      <c r="H38" s="31"/>
      <c r="I38" s="24">
        <f t="shared" si="1"/>
        <v>0</v>
      </c>
      <c r="J38" s="31"/>
      <c r="K38" s="31"/>
      <c r="L38" s="31"/>
      <c r="M38" s="31"/>
      <c r="N38" s="26">
        <f t="shared" si="2"/>
        <v>0</v>
      </c>
      <c r="O38" s="25" t="str">
        <f t="shared" si="3"/>
        <v/>
      </c>
      <c r="P38" s="35"/>
      <c r="Q38" s="38">
        <f t="shared" si="4"/>
        <v>0</v>
      </c>
      <c r="T38" s="12" t="str">
        <f t="shared" si="5"/>
        <v/>
      </c>
    </row>
    <row r="39" spans="1:20" ht="24.95" customHeight="1" x14ac:dyDescent="0.2">
      <c r="A39" s="131"/>
      <c r="B39" s="132"/>
      <c r="C39" s="133"/>
      <c r="D39" s="72"/>
      <c r="E39" s="105"/>
      <c r="F39" s="105"/>
      <c r="G39" s="30"/>
      <c r="H39" s="31"/>
      <c r="I39" s="24">
        <f t="shared" si="1"/>
        <v>0</v>
      </c>
      <c r="J39" s="31"/>
      <c r="K39" s="31"/>
      <c r="L39" s="31"/>
      <c r="M39" s="31"/>
      <c r="N39" s="26">
        <f t="shared" si="2"/>
        <v>0</v>
      </c>
      <c r="O39" s="25" t="str">
        <f t="shared" si="3"/>
        <v/>
      </c>
      <c r="P39" s="35"/>
      <c r="Q39" s="38">
        <f t="shared" si="4"/>
        <v>0</v>
      </c>
      <c r="T39" s="12" t="str">
        <f t="shared" si="5"/>
        <v/>
      </c>
    </row>
    <row r="40" spans="1:20" ht="24.95" customHeight="1" x14ac:dyDescent="0.2">
      <c r="A40" s="131"/>
      <c r="B40" s="132"/>
      <c r="C40" s="133"/>
      <c r="D40" s="72"/>
      <c r="E40" s="105"/>
      <c r="F40" s="105"/>
      <c r="G40" s="30"/>
      <c r="H40" s="31"/>
      <c r="I40" s="24">
        <f t="shared" si="1"/>
        <v>0</v>
      </c>
      <c r="J40" s="31"/>
      <c r="K40" s="31"/>
      <c r="L40" s="31"/>
      <c r="M40" s="31"/>
      <c r="N40" s="26">
        <f t="shared" si="2"/>
        <v>0</v>
      </c>
      <c r="O40" s="25" t="str">
        <f t="shared" si="3"/>
        <v/>
      </c>
      <c r="P40" s="35"/>
      <c r="Q40" s="38">
        <f t="shared" si="4"/>
        <v>0</v>
      </c>
      <c r="T40" s="12" t="str">
        <f t="shared" si="5"/>
        <v/>
      </c>
    </row>
    <row r="41" spans="1:20" ht="24.95" customHeight="1" x14ac:dyDescent="0.2">
      <c r="A41" s="131"/>
      <c r="B41" s="132"/>
      <c r="C41" s="133"/>
      <c r="D41" s="72"/>
      <c r="E41" s="105"/>
      <c r="F41" s="105"/>
      <c r="G41" s="30"/>
      <c r="H41" s="31"/>
      <c r="I41" s="24">
        <f t="shared" si="1"/>
        <v>0</v>
      </c>
      <c r="J41" s="31"/>
      <c r="K41" s="31"/>
      <c r="L41" s="31"/>
      <c r="M41" s="31"/>
      <c r="N41" s="26">
        <f t="shared" si="2"/>
        <v>0</v>
      </c>
      <c r="O41" s="25" t="str">
        <f t="shared" si="3"/>
        <v/>
      </c>
      <c r="P41" s="35"/>
      <c r="Q41" s="38">
        <f t="shared" si="4"/>
        <v>0</v>
      </c>
      <c r="T41" s="12" t="str">
        <f t="shared" si="5"/>
        <v/>
      </c>
    </row>
    <row r="42" spans="1:20" ht="24.95" customHeight="1" x14ac:dyDescent="0.2">
      <c r="A42" s="131"/>
      <c r="B42" s="132"/>
      <c r="C42" s="133"/>
      <c r="D42" s="72"/>
      <c r="E42" s="105"/>
      <c r="F42" s="105"/>
      <c r="G42" s="30"/>
      <c r="H42" s="31"/>
      <c r="I42" s="24">
        <f t="shared" si="1"/>
        <v>0</v>
      </c>
      <c r="J42" s="31"/>
      <c r="K42" s="31"/>
      <c r="L42" s="31"/>
      <c r="M42" s="31"/>
      <c r="N42" s="26">
        <f t="shared" si="2"/>
        <v>0</v>
      </c>
      <c r="O42" s="25" t="str">
        <f t="shared" si="3"/>
        <v/>
      </c>
      <c r="P42" s="35"/>
      <c r="Q42" s="38">
        <f t="shared" si="4"/>
        <v>0</v>
      </c>
      <c r="T42" s="12" t="str">
        <f t="shared" si="5"/>
        <v/>
      </c>
    </row>
    <row r="43" spans="1:20" ht="24.95" customHeight="1" x14ac:dyDescent="0.2">
      <c r="A43" s="131"/>
      <c r="B43" s="132"/>
      <c r="C43" s="133"/>
      <c r="D43" s="72"/>
      <c r="E43" s="105"/>
      <c r="F43" s="105"/>
      <c r="G43" s="30"/>
      <c r="H43" s="31"/>
      <c r="I43" s="24">
        <f t="shared" si="1"/>
        <v>0</v>
      </c>
      <c r="J43" s="31"/>
      <c r="K43" s="31"/>
      <c r="L43" s="31"/>
      <c r="M43" s="31"/>
      <c r="N43" s="26">
        <f t="shared" si="2"/>
        <v>0</v>
      </c>
      <c r="O43" s="25" t="str">
        <f t="shared" si="3"/>
        <v/>
      </c>
      <c r="P43" s="35"/>
      <c r="Q43" s="38">
        <f t="shared" si="4"/>
        <v>0</v>
      </c>
      <c r="T43" s="12" t="str">
        <f t="shared" si="5"/>
        <v/>
      </c>
    </row>
    <row r="44" spans="1:20" ht="24.95" customHeight="1" x14ac:dyDescent="0.2">
      <c r="A44" s="131"/>
      <c r="B44" s="132"/>
      <c r="C44" s="133"/>
      <c r="D44" s="72"/>
      <c r="E44" s="105"/>
      <c r="F44" s="105"/>
      <c r="G44" s="30"/>
      <c r="H44" s="31"/>
      <c r="I44" s="24">
        <f t="shared" si="1"/>
        <v>0</v>
      </c>
      <c r="J44" s="31"/>
      <c r="K44" s="31"/>
      <c r="L44" s="31"/>
      <c r="M44" s="31"/>
      <c r="N44" s="26">
        <f t="shared" si="2"/>
        <v>0</v>
      </c>
      <c r="O44" s="25" t="str">
        <f t="shared" si="3"/>
        <v/>
      </c>
      <c r="P44" s="35"/>
      <c r="Q44" s="38">
        <f t="shared" si="4"/>
        <v>0</v>
      </c>
      <c r="T44" s="12" t="str">
        <f t="shared" si="5"/>
        <v/>
      </c>
    </row>
    <row r="45" spans="1:20" ht="24.95" customHeight="1" x14ac:dyDescent="0.2">
      <c r="A45" s="131"/>
      <c r="B45" s="132"/>
      <c r="C45" s="133"/>
      <c r="D45" s="72"/>
      <c r="E45" s="105"/>
      <c r="F45" s="105"/>
      <c r="G45" s="30"/>
      <c r="H45" s="31"/>
      <c r="I45" s="24">
        <f t="shared" si="1"/>
        <v>0</v>
      </c>
      <c r="J45" s="31"/>
      <c r="K45" s="31"/>
      <c r="L45" s="31"/>
      <c r="M45" s="31"/>
      <c r="N45" s="26">
        <f t="shared" si="2"/>
        <v>0</v>
      </c>
      <c r="O45" s="25" t="str">
        <f t="shared" si="3"/>
        <v/>
      </c>
      <c r="P45" s="35"/>
      <c r="Q45" s="38">
        <f t="shared" si="4"/>
        <v>0</v>
      </c>
      <c r="T45" s="12" t="str">
        <f t="shared" si="5"/>
        <v/>
      </c>
    </row>
    <row r="46" spans="1:20" ht="24.95" customHeight="1" x14ac:dyDescent="0.2">
      <c r="A46" s="131"/>
      <c r="B46" s="132"/>
      <c r="C46" s="133"/>
      <c r="D46" s="72"/>
      <c r="E46" s="105"/>
      <c r="F46" s="105"/>
      <c r="G46" s="30"/>
      <c r="H46" s="31"/>
      <c r="I46" s="24">
        <f t="shared" si="1"/>
        <v>0</v>
      </c>
      <c r="J46" s="31"/>
      <c r="K46" s="31"/>
      <c r="L46" s="31"/>
      <c r="M46" s="31"/>
      <c r="N46" s="26">
        <f t="shared" si="2"/>
        <v>0</v>
      </c>
      <c r="O46" s="25" t="str">
        <f t="shared" si="3"/>
        <v/>
      </c>
      <c r="P46" s="35"/>
      <c r="Q46" s="38">
        <f t="shared" si="4"/>
        <v>0</v>
      </c>
      <c r="T46" s="12" t="str">
        <f t="shared" si="5"/>
        <v/>
      </c>
    </row>
    <row r="47" spans="1:20" ht="24.95" customHeight="1" x14ac:dyDescent="0.2">
      <c r="A47" s="131"/>
      <c r="B47" s="132"/>
      <c r="C47" s="133"/>
      <c r="D47" s="72"/>
      <c r="E47" s="105"/>
      <c r="F47" s="105"/>
      <c r="G47" s="30"/>
      <c r="H47" s="31"/>
      <c r="I47" s="24">
        <f t="shared" si="1"/>
        <v>0</v>
      </c>
      <c r="J47" s="31"/>
      <c r="K47" s="31"/>
      <c r="L47" s="31"/>
      <c r="M47" s="31"/>
      <c r="N47" s="26">
        <f t="shared" si="2"/>
        <v>0</v>
      </c>
      <c r="O47" s="25" t="str">
        <f t="shared" si="3"/>
        <v/>
      </c>
      <c r="P47" s="35"/>
      <c r="Q47" s="38">
        <f t="shared" si="4"/>
        <v>0</v>
      </c>
      <c r="T47" s="12" t="str">
        <f t="shared" si="5"/>
        <v/>
      </c>
    </row>
    <row r="48" spans="1:20" ht="24.95" customHeight="1" x14ac:dyDescent="0.2">
      <c r="A48" s="131"/>
      <c r="B48" s="132"/>
      <c r="C48" s="133"/>
      <c r="D48" s="72"/>
      <c r="E48" s="105"/>
      <c r="F48" s="105"/>
      <c r="G48" s="30"/>
      <c r="H48" s="31"/>
      <c r="I48" s="24">
        <f t="shared" si="1"/>
        <v>0</v>
      </c>
      <c r="J48" s="31"/>
      <c r="K48" s="31"/>
      <c r="L48" s="31"/>
      <c r="M48" s="31"/>
      <c r="N48" s="26">
        <f t="shared" si="2"/>
        <v>0</v>
      </c>
      <c r="O48" s="25" t="str">
        <f t="shared" si="3"/>
        <v/>
      </c>
      <c r="P48" s="35"/>
      <c r="Q48" s="38">
        <f t="shared" si="4"/>
        <v>0</v>
      </c>
      <c r="T48" s="12" t="str">
        <f t="shared" si="5"/>
        <v/>
      </c>
    </row>
    <row r="49" spans="1:20" ht="24.95" customHeight="1" x14ac:dyDescent="0.2">
      <c r="A49" s="131"/>
      <c r="B49" s="132"/>
      <c r="C49" s="133"/>
      <c r="D49" s="72"/>
      <c r="E49" s="105"/>
      <c r="F49" s="105"/>
      <c r="G49" s="30"/>
      <c r="H49" s="31"/>
      <c r="I49" s="24">
        <f t="shared" si="1"/>
        <v>0</v>
      </c>
      <c r="J49" s="31"/>
      <c r="K49" s="31"/>
      <c r="L49" s="31"/>
      <c r="M49" s="31"/>
      <c r="N49" s="26">
        <f t="shared" si="2"/>
        <v>0</v>
      </c>
      <c r="O49" s="25" t="str">
        <f t="shared" si="3"/>
        <v/>
      </c>
      <c r="P49" s="35"/>
      <c r="Q49" s="38">
        <f t="shared" si="4"/>
        <v>0</v>
      </c>
      <c r="T49" s="12" t="str">
        <f t="shared" si="5"/>
        <v/>
      </c>
    </row>
    <row r="50" spans="1:20" ht="24.95" customHeight="1" x14ac:dyDescent="0.2">
      <c r="A50" s="131"/>
      <c r="B50" s="132"/>
      <c r="C50" s="133"/>
      <c r="D50" s="72"/>
      <c r="E50" s="105"/>
      <c r="F50" s="105"/>
      <c r="G50" s="30"/>
      <c r="H50" s="31"/>
      <c r="I50" s="24">
        <f t="shared" si="1"/>
        <v>0</v>
      </c>
      <c r="J50" s="31"/>
      <c r="K50" s="31"/>
      <c r="L50" s="31"/>
      <c r="M50" s="31"/>
      <c r="N50" s="26">
        <f t="shared" si="2"/>
        <v>0</v>
      </c>
      <c r="O50" s="25" t="str">
        <f t="shared" si="3"/>
        <v/>
      </c>
      <c r="P50" s="35"/>
      <c r="Q50" s="38">
        <f t="shared" si="4"/>
        <v>0</v>
      </c>
      <c r="T50" s="12" t="str">
        <f t="shared" si="5"/>
        <v/>
      </c>
    </row>
    <row r="51" spans="1:20" ht="24.95" customHeight="1" x14ac:dyDescent="0.2">
      <c r="A51" s="131"/>
      <c r="B51" s="132"/>
      <c r="C51" s="133"/>
      <c r="D51" s="72"/>
      <c r="E51" s="105"/>
      <c r="F51" s="105"/>
      <c r="G51" s="30"/>
      <c r="H51" s="31"/>
      <c r="I51" s="24">
        <f t="shared" si="1"/>
        <v>0</v>
      </c>
      <c r="J51" s="31"/>
      <c r="K51" s="31"/>
      <c r="L51" s="31"/>
      <c r="M51" s="31"/>
      <c r="N51" s="26">
        <f t="shared" si="2"/>
        <v>0</v>
      </c>
      <c r="O51" s="25" t="str">
        <f t="shared" si="3"/>
        <v/>
      </c>
      <c r="P51" s="35"/>
      <c r="Q51" s="38">
        <f t="shared" si="4"/>
        <v>0</v>
      </c>
      <c r="T51" s="12" t="str">
        <f t="shared" si="5"/>
        <v/>
      </c>
    </row>
    <row r="52" spans="1:20" ht="24.95" customHeight="1" x14ac:dyDescent="0.2">
      <c r="A52" s="131"/>
      <c r="B52" s="132"/>
      <c r="C52" s="133"/>
      <c r="D52" s="72"/>
      <c r="E52" s="105"/>
      <c r="F52" s="105"/>
      <c r="G52" s="30"/>
      <c r="H52" s="31"/>
      <c r="I52" s="24">
        <f t="shared" si="1"/>
        <v>0</v>
      </c>
      <c r="J52" s="31"/>
      <c r="K52" s="31"/>
      <c r="L52" s="31"/>
      <c r="M52" s="31"/>
      <c r="N52" s="26">
        <f t="shared" si="2"/>
        <v>0</v>
      </c>
      <c r="O52" s="25" t="str">
        <f t="shared" si="3"/>
        <v/>
      </c>
      <c r="P52" s="35"/>
      <c r="Q52" s="38">
        <f t="shared" si="4"/>
        <v>0</v>
      </c>
      <c r="T52" s="12" t="str">
        <f t="shared" si="5"/>
        <v/>
      </c>
    </row>
    <row r="53" spans="1:20" ht="24.95" customHeight="1" x14ac:dyDescent="0.2">
      <c r="A53" s="131"/>
      <c r="B53" s="132"/>
      <c r="C53" s="133"/>
      <c r="D53" s="72"/>
      <c r="E53" s="105"/>
      <c r="F53" s="105"/>
      <c r="G53" s="30"/>
      <c r="H53" s="31"/>
      <c r="I53" s="24">
        <f t="shared" si="1"/>
        <v>0</v>
      </c>
      <c r="J53" s="31"/>
      <c r="K53" s="31"/>
      <c r="L53" s="31"/>
      <c r="M53" s="31"/>
      <c r="N53" s="26">
        <f t="shared" si="2"/>
        <v>0</v>
      </c>
      <c r="O53" s="25" t="str">
        <f t="shared" si="3"/>
        <v/>
      </c>
      <c r="P53" s="35"/>
      <c r="Q53" s="38">
        <f t="shared" si="4"/>
        <v>0</v>
      </c>
      <c r="T53" s="12" t="str">
        <f t="shared" si="5"/>
        <v/>
      </c>
    </row>
    <row r="54" spans="1:20" ht="24.95" customHeight="1" x14ac:dyDescent="0.2">
      <c r="A54" s="131"/>
      <c r="B54" s="132"/>
      <c r="C54" s="133"/>
      <c r="D54" s="72"/>
      <c r="E54" s="105"/>
      <c r="F54" s="105"/>
      <c r="G54" s="30"/>
      <c r="H54" s="31"/>
      <c r="I54" s="24">
        <f t="shared" si="1"/>
        <v>0</v>
      </c>
      <c r="J54" s="31"/>
      <c r="K54" s="31"/>
      <c r="L54" s="31"/>
      <c r="M54" s="31"/>
      <c r="N54" s="26">
        <f t="shared" si="2"/>
        <v>0</v>
      </c>
      <c r="O54" s="25" t="str">
        <f t="shared" si="3"/>
        <v/>
      </c>
      <c r="P54" s="35"/>
      <c r="Q54" s="38">
        <f t="shared" si="4"/>
        <v>0</v>
      </c>
      <c r="T54" s="12" t="str">
        <f t="shared" si="5"/>
        <v/>
      </c>
    </row>
    <row r="55" spans="1:20" ht="24.95" customHeight="1" x14ac:dyDescent="0.2">
      <c r="A55" s="131"/>
      <c r="B55" s="132"/>
      <c r="C55" s="133"/>
      <c r="D55" s="72"/>
      <c r="E55" s="105"/>
      <c r="F55" s="105"/>
      <c r="G55" s="30"/>
      <c r="H55" s="31"/>
      <c r="I55" s="24">
        <f t="shared" si="1"/>
        <v>0</v>
      </c>
      <c r="J55" s="31"/>
      <c r="K55" s="31"/>
      <c r="L55" s="31"/>
      <c r="M55" s="31"/>
      <c r="N55" s="26">
        <f t="shared" si="2"/>
        <v>0</v>
      </c>
      <c r="O55" s="25" t="str">
        <f t="shared" si="3"/>
        <v/>
      </c>
      <c r="P55" s="35"/>
      <c r="Q55" s="38">
        <f t="shared" si="4"/>
        <v>0</v>
      </c>
      <c r="T55" s="12" t="str">
        <f t="shared" si="5"/>
        <v/>
      </c>
    </row>
    <row r="56" spans="1:20" ht="24.95" customHeight="1" x14ac:dyDescent="0.2">
      <c r="A56" s="131"/>
      <c r="B56" s="132"/>
      <c r="C56" s="133"/>
      <c r="D56" s="72"/>
      <c r="E56" s="105"/>
      <c r="F56" s="105"/>
      <c r="G56" s="30"/>
      <c r="H56" s="31"/>
      <c r="I56" s="24">
        <f t="shared" si="1"/>
        <v>0</v>
      </c>
      <c r="J56" s="31"/>
      <c r="K56" s="31"/>
      <c r="L56" s="31"/>
      <c r="M56" s="31"/>
      <c r="N56" s="26">
        <f t="shared" si="2"/>
        <v>0</v>
      </c>
      <c r="O56" s="25" t="str">
        <f t="shared" si="3"/>
        <v/>
      </c>
      <c r="P56" s="35"/>
      <c r="Q56" s="38">
        <f t="shared" si="4"/>
        <v>0</v>
      </c>
      <c r="T56" s="12" t="str">
        <f t="shared" si="5"/>
        <v/>
      </c>
    </row>
    <row r="57" spans="1:20" ht="24.95" customHeight="1" x14ac:dyDescent="0.2">
      <c r="A57" s="131"/>
      <c r="B57" s="132"/>
      <c r="C57" s="133"/>
      <c r="D57" s="72"/>
      <c r="E57" s="105"/>
      <c r="F57" s="105"/>
      <c r="G57" s="30"/>
      <c r="H57" s="31"/>
      <c r="I57" s="24">
        <f t="shared" si="1"/>
        <v>0</v>
      </c>
      <c r="J57" s="31"/>
      <c r="K57" s="31"/>
      <c r="L57" s="31"/>
      <c r="M57" s="31"/>
      <c r="N57" s="26">
        <f t="shared" si="2"/>
        <v>0</v>
      </c>
      <c r="O57" s="25" t="str">
        <f t="shared" si="3"/>
        <v/>
      </c>
      <c r="P57" s="35"/>
      <c r="Q57" s="38">
        <f t="shared" si="4"/>
        <v>0</v>
      </c>
      <c r="T57" s="12" t="str">
        <f t="shared" si="5"/>
        <v/>
      </c>
    </row>
    <row r="58" spans="1:20" ht="24.95" customHeight="1" x14ac:dyDescent="0.2">
      <c r="A58" s="131"/>
      <c r="B58" s="132"/>
      <c r="C58" s="133"/>
      <c r="D58" s="72"/>
      <c r="E58" s="105"/>
      <c r="F58" s="105"/>
      <c r="G58" s="30"/>
      <c r="H58" s="31"/>
      <c r="I58" s="24">
        <f t="shared" si="1"/>
        <v>0</v>
      </c>
      <c r="J58" s="31"/>
      <c r="K58" s="31"/>
      <c r="L58" s="31"/>
      <c r="M58" s="31"/>
      <c r="N58" s="26">
        <f t="shared" si="2"/>
        <v>0</v>
      </c>
      <c r="O58" s="25" t="str">
        <f t="shared" si="3"/>
        <v/>
      </c>
      <c r="P58" s="35"/>
      <c r="Q58" s="38">
        <f t="shared" si="4"/>
        <v>0</v>
      </c>
      <c r="T58" s="12" t="str">
        <f t="shared" si="5"/>
        <v/>
      </c>
    </row>
    <row r="59" spans="1:20" ht="24.95" customHeight="1" x14ac:dyDescent="0.2">
      <c r="A59" s="131"/>
      <c r="B59" s="132"/>
      <c r="C59" s="133"/>
      <c r="D59" s="72"/>
      <c r="E59" s="105"/>
      <c r="F59" s="105"/>
      <c r="G59" s="30"/>
      <c r="H59" s="31"/>
      <c r="I59" s="24">
        <f t="shared" si="1"/>
        <v>0</v>
      </c>
      <c r="J59" s="31"/>
      <c r="K59" s="31"/>
      <c r="L59" s="31"/>
      <c r="M59" s="31"/>
      <c r="N59" s="26">
        <f t="shared" si="2"/>
        <v>0</v>
      </c>
      <c r="O59" s="25" t="str">
        <f t="shared" si="3"/>
        <v/>
      </c>
      <c r="P59" s="35"/>
      <c r="Q59" s="38">
        <f t="shared" si="4"/>
        <v>0</v>
      </c>
      <c r="T59" s="12" t="str">
        <f t="shared" si="5"/>
        <v/>
      </c>
    </row>
    <row r="60" spans="1:20" ht="24.95" customHeight="1" x14ac:dyDescent="0.2">
      <c r="A60" s="131"/>
      <c r="B60" s="132"/>
      <c r="C60" s="133"/>
      <c r="D60" s="72"/>
      <c r="E60" s="105"/>
      <c r="F60" s="105"/>
      <c r="G60" s="30"/>
      <c r="H60" s="31"/>
      <c r="I60" s="24">
        <f t="shared" si="1"/>
        <v>0</v>
      </c>
      <c r="J60" s="31"/>
      <c r="K60" s="31"/>
      <c r="L60" s="31"/>
      <c r="M60" s="31"/>
      <c r="N60" s="26">
        <f t="shared" si="2"/>
        <v>0</v>
      </c>
      <c r="O60" s="25" t="str">
        <f t="shared" si="3"/>
        <v/>
      </c>
      <c r="P60" s="35"/>
      <c r="Q60" s="38">
        <f t="shared" si="4"/>
        <v>0</v>
      </c>
      <c r="T60" s="12" t="str">
        <f t="shared" si="5"/>
        <v/>
      </c>
    </row>
    <row r="61" spans="1:20" ht="24.95" customHeight="1" x14ac:dyDescent="0.2">
      <c r="A61" s="131"/>
      <c r="B61" s="132"/>
      <c r="C61" s="133"/>
      <c r="D61" s="72"/>
      <c r="E61" s="105"/>
      <c r="F61" s="105"/>
      <c r="G61" s="30"/>
      <c r="H61" s="31"/>
      <c r="I61" s="24">
        <f t="shared" si="1"/>
        <v>0</v>
      </c>
      <c r="J61" s="31"/>
      <c r="K61" s="31"/>
      <c r="L61" s="31"/>
      <c r="M61" s="31"/>
      <c r="N61" s="26">
        <f t="shared" si="2"/>
        <v>0</v>
      </c>
      <c r="O61" s="25" t="str">
        <f t="shared" si="3"/>
        <v/>
      </c>
      <c r="P61" s="35"/>
      <c r="Q61" s="38">
        <f t="shared" si="4"/>
        <v>0</v>
      </c>
      <c r="T61" s="12" t="str">
        <f t="shared" si="5"/>
        <v/>
      </c>
    </row>
    <row r="62" spans="1:20" ht="24.95" customHeight="1" x14ac:dyDescent="0.2">
      <c r="A62" s="131"/>
      <c r="B62" s="132"/>
      <c r="C62" s="133"/>
      <c r="D62" s="72"/>
      <c r="E62" s="105"/>
      <c r="F62" s="105"/>
      <c r="G62" s="30"/>
      <c r="H62" s="31"/>
      <c r="I62" s="24">
        <f t="shared" si="1"/>
        <v>0</v>
      </c>
      <c r="J62" s="31"/>
      <c r="K62" s="31"/>
      <c r="L62" s="31"/>
      <c r="M62" s="31"/>
      <c r="N62" s="26">
        <f t="shared" si="2"/>
        <v>0</v>
      </c>
      <c r="O62" s="25" t="str">
        <f t="shared" si="3"/>
        <v/>
      </c>
      <c r="P62" s="35"/>
      <c r="Q62" s="38">
        <f t="shared" si="4"/>
        <v>0</v>
      </c>
      <c r="T62" s="12" t="str">
        <f t="shared" si="5"/>
        <v/>
      </c>
    </row>
    <row r="63" spans="1:20" ht="24.95" customHeight="1" x14ac:dyDescent="0.2">
      <c r="A63" s="131"/>
      <c r="B63" s="132"/>
      <c r="C63" s="133"/>
      <c r="D63" s="72"/>
      <c r="E63" s="105"/>
      <c r="F63" s="105"/>
      <c r="G63" s="30"/>
      <c r="H63" s="31"/>
      <c r="I63" s="24">
        <f t="shared" si="1"/>
        <v>0</v>
      </c>
      <c r="J63" s="31"/>
      <c r="K63" s="31"/>
      <c r="L63" s="31"/>
      <c r="M63" s="31"/>
      <c r="N63" s="26">
        <f t="shared" si="2"/>
        <v>0</v>
      </c>
      <c r="O63" s="25" t="str">
        <f t="shared" si="3"/>
        <v/>
      </c>
      <c r="P63" s="35"/>
      <c r="Q63" s="38">
        <f t="shared" si="4"/>
        <v>0</v>
      </c>
      <c r="T63" s="12" t="str">
        <f t="shared" si="5"/>
        <v/>
      </c>
    </row>
    <row r="64" spans="1:20" ht="24.95" customHeight="1" x14ac:dyDescent="0.2">
      <c r="A64" s="131"/>
      <c r="B64" s="132"/>
      <c r="C64" s="133"/>
      <c r="D64" s="72"/>
      <c r="E64" s="105"/>
      <c r="F64" s="105"/>
      <c r="G64" s="30"/>
      <c r="H64" s="31"/>
      <c r="I64" s="24">
        <f t="shared" si="1"/>
        <v>0</v>
      </c>
      <c r="J64" s="31"/>
      <c r="K64" s="31"/>
      <c r="L64" s="31"/>
      <c r="M64" s="31"/>
      <c r="N64" s="26">
        <f t="shared" si="2"/>
        <v>0</v>
      </c>
      <c r="O64" s="25" t="str">
        <f t="shared" si="3"/>
        <v/>
      </c>
      <c r="P64" s="35"/>
      <c r="Q64" s="38">
        <f t="shared" si="4"/>
        <v>0</v>
      </c>
      <c r="T64" s="12" t="str">
        <f t="shared" si="5"/>
        <v/>
      </c>
    </row>
    <row r="65" spans="1:20" ht="24.95" customHeight="1" x14ac:dyDescent="0.2">
      <c r="A65" s="131"/>
      <c r="B65" s="132"/>
      <c r="C65" s="133"/>
      <c r="D65" s="72"/>
      <c r="E65" s="105"/>
      <c r="F65" s="105"/>
      <c r="G65" s="30"/>
      <c r="H65" s="31"/>
      <c r="I65" s="24">
        <f t="shared" si="1"/>
        <v>0</v>
      </c>
      <c r="J65" s="31"/>
      <c r="K65" s="31"/>
      <c r="L65" s="31"/>
      <c r="M65" s="31"/>
      <c r="N65" s="26">
        <f t="shared" si="2"/>
        <v>0</v>
      </c>
      <c r="O65" s="25" t="str">
        <f t="shared" si="3"/>
        <v/>
      </c>
      <c r="P65" s="35"/>
      <c r="Q65" s="38">
        <f t="shared" si="4"/>
        <v>0</v>
      </c>
      <c r="T65" s="12" t="str">
        <f t="shared" si="5"/>
        <v/>
      </c>
    </row>
    <row r="66" spans="1:20" ht="24.95" customHeight="1" x14ac:dyDescent="0.2">
      <c r="A66" s="131"/>
      <c r="B66" s="132"/>
      <c r="C66" s="133"/>
      <c r="D66" s="72"/>
      <c r="E66" s="105"/>
      <c r="F66" s="105"/>
      <c r="G66" s="30"/>
      <c r="H66" s="31"/>
      <c r="I66" s="24">
        <f t="shared" si="1"/>
        <v>0</v>
      </c>
      <c r="J66" s="31"/>
      <c r="K66" s="31"/>
      <c r="L66" s="31"/>
      <c r="M66" s="31"/>
      <c r="N66" s="26">
        <f t="shared" si="2"/>
        <v>0</v>
      </c>
      <c r="O66" s="25" t="str">
        <f t="shared" si="3"/>
        <v/>
      </c>
      <c r="P66" s="35"/>
      <c r="Q66" s="38">
        <f t="shared" si="4"/>
        <v>0</v>
      </c>
      <c r="T66" s="12" t="str">
        <f t="shared" si="5"/>
        <v/>
      </c>
    </row>
    <row r="67" spans="1:20" ht="24.95" customHeight="1" x14ac:dyDescent="0.2">
      <c r="A67" s="131"/>
      <c r="B67" s="132"/>
      <c r="C67" s="133"/>
      <c r="D67" s="72"/>
      <c r="E67" s="105"/>
      <c r="F67" s="105"/>
      <c r="G67" s="30"/>
      <c r="H67" s="31"/>
      <c r="I67" s="24">
        <f t="shared" si="1"/>
        <v>0</v>
      </c>
      <c r="J67" s="31"/>
      <c r="K67" s="31"/>
      <c r="L67" s="31"/>
      <c r="M67" s="31"/>
      <c r="N67" s="26">
        <f t="shared" si="2"/>
        <v>0</v>
      </c>
      <c r="O67" s="25" t="str">
        <f t="shared" si="3"/>
        <v/>
      </c>
      <c r="P67" s="35"/>
      <c r="Q67" s="38">
        <f t="shared" si="4"/>
        <v>0</v>
      </c>
      <c r="T67" s="12" t="str">
        <f t="shared" si="5"/>
        <v/>
      </c>
    </row>
    <row r="68" spans="1:20" ht="24.95" customHeight="1" x14ac:dyDescent="0.2">
      <c r="A68" s="131"/>
      <c r="B68" s="132"/>
      <c r="C68" s="133"/>
      <c r="D68" s="72"/>
      <c r="E68" s="105"/>
      <c r="F68" s="105"/>
      <c r="G68" s="30"/>
      <c r="H68" s="31"/>
      <c r="I68" s="24">
        <f t="shared" si="1"/>
        <v>0</v>
      </c>
      <c r="J68" s="31"/>
      <c r="K68" s="31"/>
      <c r="L68" s="31"/>
      <c r="M68" s="31"/>
      <c r="N68" s="26">
        <f t="shared" si="2"/>
        <v>0</v>
      </c>
      <c r="O68" s="25" t="str">
        <f t="shared" si="3"/>
        <v/>
      </c>
      <c r="P68" s="35"/>
      <c r="Q68" s="38">
        <f t="shared" si="4"/>
        <v>0</v>
      </c>
      <c r="T68" s="12" t="str">
        <f t="shared" si="5"/>
        <v/>
      </c>
    </row>
    <row r="69" spans="1:20" ht="24.95" customHeight="1" x14ac:dyDescent="0.2">
      <c r="A69" s="131"/>
      <c r="B69" s="132"/>
      <c r="C69" s="133"/>
      <c r="D69" s="72"/>
      <c r="E69" s="105"/>
      <c r="F69" s="105"/>
      <c r="G69" s="30"/>
      <c r="H69" s="31"/>
      <c r="I69" s="24">
        <f t="shared" si="1"/>
        <v>0</v>
      </c>
      <c r="J69" s="31"/>
      <c r="K69" s="31"/>
      <c r="L69" s="31"/>
      <c r="M69" s="31"/>
      <c r="N69" s="26">
        <f t="shared" si="2"/>
        <v>0</v>
      </c>
      <c r="O69" s="25" t="str">
        <f t="shared" si="3"/>
        <v/>
      </c>
      <c r="P69" s="35"/>
      <c r="Q69" s="38">
        <f t="shared" si="4"/>
        <v>0</v>
      </c>
      <c r="T69" s="12" t="str">
        <f t="shared" si="5"/>
        <v/>
      </c>
    </row>
    <row r="70" spans="1:20" ht="24.95" customHeight="1" x14ac:dyDescent="0.2">
      <c r="A70" s="131"/>
      <c r="B70" s="132"/>
      <c r="C70" s="133"/>
      <c r="D70" s="72"/>
      <c r="E70" s="105"/>
      <c r="F70" s="105"/>
      <c r="G70" s="30"/>
      <c r="H70" s="31"/>
      <c r="I70" s="24">
        <f t="shared" si="1"/>
        <v>0</v>
      </c>
      <c r="J70" s="31"/>
      <c r="K70" s="31"/>
      <c r="L70" s="31"/>
      <c r="M70" s="31"/>
      <c r="N70" s="26">
        <f t="shared" si="2"/>
        <v>0</v>
      </c>
      <c r="O70" s="25" t="str">
        <f t="shared" si="3"/>
        <v/>
      </c>
      <c r="P70" s="35"/>
      <c r="Q70" s="38">
        <f t="shared" si="4"/>
        <v>0</v>
      </c>
      <c r="T70" s="12" t="str">
        <f t="shared" si="5"/>
        <v/>
      </c>
    </row>
    <row r="71" spans="1:20" ht="24.95" customHeight="1" x14ac:dyDescent="0.2">
      <c r="A71" s="131"/>
      <c r="B71" s="132"/>
      <c r="C71" s="133"/>
      <c r="D71" s="72"/>
      <c r="E71" s="105"/>
      <c r="F71" s="105"/>
      <c r="G71" s="30"/>
      <c r="H71" s="31"/>
      <c r="I71" s="24">
        <f t="shared" si="1"/>
        <v>0</v>
      </c>
      <c r="J71" s="31"/>
      <c r="K71" s="31"/>
      <c r="L71" s="31"/>
      <c r="M71" s="31"/>
      <c r="N71" s="26">
        <f t="shared" si="2"/>
        <v>0</v>
      </c>
      <c r="O71" s="25" t="str">
        <f t="shared" si="3"/>
        <v/>
      </c>
      <c r="P71" s="35"/>
      <c r="Q71" s="38">
        <f t="shared" si="4"/>
        <v>0</v>
      </c>
      <c r="T71" s="12" t="str">
        <f t="shared" si="5"/>
        <v/>
      </c>
    </row>
    <row r="72" spans="1:20" ht="24.95" customHeight="1" x14ac:dyDescent="0.2">
      <c r="A72" s="131"/>
      <c r="B72" s="132"/>
      <c r="C72" s="133"/>
      <c r="D72" s="72"/>
      <c r="E72" s="105"/>
      <c r="F72" s="105"/>
      <c r="G72" s="30"/>
      <c r="H72" s="31"/>
      <c r="I72" s="24">
        <f t="shared" si="1"/>
        <v>0</v>
      </c>
      <c r="J72" s="31"/>
      <c r="K72" s="31"/>
      <c r="L72" s="31"/>
      <c r="M72" s="31"/>
      <c r="N72" s="26">
        <f t="shared" si="2"/>
        <v>0</v>
      </c>
      <c r="O72" s="25" t="str">
        <f t="shared" si="3"/>
        <v/>
      </c>
      <c r="P72" s="35"/>
      <c r="Q72" s="38">
        <f t="shared" si="4"/>
        <v>0</v>
      </c>
      <c r="T72" s="12" t="str">
        <f t="shared" si="5"/>
        <v/>
      </c>
    </row>
    <row r="73" spans="1:20" ht="24.95" customHeight="1" x14ac:dyDescent="0.2">
      <c r="A73" s="131"/>
      <c r="B73" s="132"/>
      <c r="C73" s="133"/>
      <c r="D73" s="72"/>
      <c r="E73" s="105"/>
      <c r="F73" s="105"/>
      <c r="G73" s="30"/>
      <c r="H73" s="31"/>
      <c r="I73" s="24">
        <f t="shared" si="1"/>
        <v>0</v>
      </c>
      <c r="J73" s="31"/>
      <c r="K73" s="31"/>
      <c r="L73" s="31"/>
      <c r="M73" s="31"/>
      <c r="N73" s="26">
        <f t="shared" si="2"/>
        <v>0</v>
      </c>
      <c r="O73" s="25" t="str">
        <f t="shared" si="3"/>
        <v/>
      </c>
      <c r="P73" s="35"/>
      <c r="Q73" s="38">
        <f t="shared" si="4"/>
        <v>0</v>
      </c>
      <c r="T73" s="12" t="str">
        <f t="shared" si="5"/>
        <v/>
      </c>
    </row>
    <row r="74" spans="1:20" ht="24.95" customHeight="1" x14ac:dyDescent="0.2">
      <c r="A74" s="131"/>
      <c r="B74" s="132"/>
      <c r="C74" s="133"/>
      <c r="D74" s="72"/>
      <c r="E74" s="105"/>
      <c r="F74" s="105"/>
      <c r="G74" s="30"/>
      <c r="H74" s="31"/>
      <c r="I74" s="24">
        <f t="shared" si="1"/>
        <v>0</v>
      </c>
      <c r="J74" s="31"/>
      <c r="K74" s="31"/>
      <c r="L74" s="31"/>
      <c r="M74" s="31"/>
      <c r="N74" s="26">
        <f t="shared" si="2"/>
        <v>0</v>
      </c>
      <c r="O74" s="25" t="str">
        <f t="shared" si="3"/>
        <v/>
      </c>
      <c r="P74" s="35"/>
      <c r="Q74" s="38">
        <f t="shared" si="4"/>
        <v>0</v>
      </c>
      <c r="T74" s="12" t="str">
        <f t="shared" si="5"/>
        <v/>
      </c>
    </row>
    <row r="75" spans="1:20" ht="24.95" customHeight="1" x14ac:dyDescent="0.2">
      <c r="A75" s="131"/>
      <c r="B75" s="132"/>
      <c r="C75" s="133"/>
      <c r="D75" s="72"/>
      <c r="E75" s="105"/>
      <c r="F75" s="105"/>
      <c r="G75" s="30"/>
      <c r="H75" s="31"/>
      <c r="I75" s="24">
        <f t="shared" si="1"/>
        <v>0</v>
      </c>
      <c r="J75" s="31"/>
      <c r="K75" s="31"/>
      <c r="L75" s="31"/>
      <c r="M75" s="31"/>
      <c r="N75" s="26">
        <f t="shared" si="2"/>
        <v>0</v>
      </c>
      <c r="O75" s="25" t="str">
        <f t="shared" si="3"/>
        <v/>
      </c>
      <c r="P75" s="35"/>
      <c r="Q75" s="38">
        <f t="shared" si="4"/>
        <v>0</v>
      </c>
      <c r="T75" s="12" t="str">
        <f t="shared" si="5"/>
        <v/>
      </c>
    </row>
    <row r="76" spans="1:20" ht="24.95" customHeight="1" x14ac:dyDescent="0.2">
      <c r="A76" s="131"/>
      <c r="B76" s="132"/>
      <c r="C76" s="133"/>
      <c r="D76" s="72"/>
      <c r="E76" s="105"/>
      <c r="F76" s="105"/>
      <c r="G76" s="30"/>
      <c r="H76" s="31"/>
      <c r="I76" s="24">
        <f t="shared" si="1"/>
        <v>0</v>
      </c>
      <c r="J76" s="31"/>
      <c r="K76" s="31"/>
      <c r="L76" s="31"/>
      <c r="M76" s="31"/>
      <c r="N76" s="26">
        <f t="shared" si="2"/>
        <v>0</v>
      </c>
      <c r="O76" s="25" t="str">
        <f t="shared" si="3"/>
        <v/>
      </c>
      <c r="P76" s="35"/>
      <c r="Q76" s="38">
        <f t="shared" si="4"/>
        <v>0</v>
      </c>
      <c r="T76" s="12" t="str">
        <f t="shared" si="5"/>
        <v/>
      </c>
    </row>
    <row r="77" spans="1:20" ht="24.95" customHeight="1" x14ac:dyDescent="0.2">
      <c r="A77" s="131"/>
      <c r="B77" s="132"/>
      <c r="C77" s="133"/>
      <c r="D77" s="72"/>
      <c r="E77" s="105"/>
      <c r="F77" s="105"/>
      <c r="G77" s="30"/>
      <c r="H77" s="31"/>
      <c r="I77" s="24">
        <f t="shared" si="1"/>
        <v>0</v>
      </c>
      <c r="J77" s="31"/>
      <c r="K77" s="31"/>
      <c r="L77" s="31"/>
      <c r="M77" s="31"/>
      <c r="N77" s="26">
        <f t="shared" si="2"/>
        <v>0</v>
      </c>
      <c r="O77" s="25" t="str">
        <f t="shared" si="3"/>
        <v/>
      </c>
      <c r="P77" s="35"/>
      <c r="Q77" s="38">
        <f t="shared" si="4"/>
        <v>0</v>
      </c>
      <c r="T77" s="12" t="str">
        <f t="shared" si="5"/>
        <v/>
      </c>
    </row>
    <row r="78" spans="1:20" ht="24.95" customHeight="1" x14ac:dyDescent="0.2">
      <c r="A78" s="131"/>
      <c r="B78" s="132"/>
      <c r="C78" s="133"/>
      <c r="D78" s="72"/>
      <c r="E78" s="105"/>
      <c r="F78" s="105"/>
      <c r="G78" s="30"/>
      <c r="H78" s="31"/>
      <c r="I78" s="24">
        <f t="shared" si="1"/>
        <v>0</v>
      </c>
      <c r="J78" s="31"/>
      <c r="K78" s="31"/>
      <c r="L78" s="31"/>
      <c r="M78" s="31"/>
      <c r="N78" s="26">
        <f t="shared" si="2"/>
        <v>0</v>
      </c>
      <c r="O78" s="25" t="str">
        <f t="shared" si="3"/>
        <v/>
      </c>
      <c r="P78" s="35"/>
      <c r="Q78" s="38">
        <f t="shared" si="4"/>
        <v>0</v>
      </c>
      <c r="T78" s="12" t="str">
        <f t="shared" si="5"/>
        <v/>
      </c>
    </row>
    <row r="79" spans="1:20" ht="24.95" customHeight="1" x14ac:dyDescent="0.2">
      <c r="A79" s="131"/>
      <c r="B79" s="132"/>
      <c r="C79" s="133"/>
      <c r="D79" s="72"/>
      <c r="E79" s="105"/>
      <c r="F79" s="105"/>
      <c r="G79" s="30"/>
      <c r="H79" s="31"/>
      <c r="I79" s="24">
        <f t="shared" si="1"/>
        <v>0</v>
      </c>
      <c r="J79" s="31"/>
      <c r="K79" s="31"/>
      <c r="L79" s="31"/>
      <c r="M79" s="31"/>
      <c r="N79" s="26">
        <f t="shared" si="2"/>
        <v>0</v>
      </c>
      <c r="O79" s="25" t="str">
        <f t="shared" si="3"/>
        <v/>
      </c>
      <c r="P79" s="35"/>
      <c r="Q79" s="38">
        <f t="shared" si="4"/>
        <v>0</v>
      </c>
      <c r="T79" s="12" t="str">
        <f t="shared" si="5"/>
        <v/>
      </c>
    </row>
    <row r="80" spans="1:20" ht="24.95" customHeight="1" x14ac:dyDescent="0.2">
      <c r="A80" s="131"/>
      <c r="B80" s="132"/>
      <c r="C80" s="133"/>
      <c r="D80" s="72"/>
      <c r="E80" s="105"/>
      <c r="F80" s="105"/>
      <c r="G80" s="30"/>
      <c r="H80" s="31"/>
      <c r="I80" s="24">
        <f t="shared" si="1"/>
        <v>0</v>
      </c>
      <c r="J80" s="31"/>
      <c r="K80" s="31"/>
      <c r="L80" s="31"/>
      <c r="M80" s="31"/>
      <c r="N80" s="26">
        <f t="shared" si="2"/>
        <v>0</v>
      </c>
      <c r="O80" s="25" t="str">
        <f t="shared" si="3"/>
        <v/>
      </c>
      <c r="P80" s="35"/>
      <c r="Q80" s="38">
        <f t="shared" si="4"/>
        <v>0</v>
      </c>
      <c r="T80" s="12" t="str">
        <f t="shared" si="5"/>
        <v/>
      </c>
    </row>
    <row r="81" spans="1:20" ht="24.95" customHeight="1" x14ac:dyDescent="0.2">
      <c r="A81" s="131"/>
      <c r="B81" s="132"/>
      <c r="C81" s="133"/>
      <c r="D81" s="72"/>
      <c r="E81" s="105"/>
      <c r="F81" s="105"/>
      <c r="G81" s="30"/>
      <c r="H81" s="31"/>
      <c r="I81" s="24">
        <f t="shared" si="1"/>
        <v>0</v>
      </c>
      <c r="J81" s="31"/>
      <c r="K81" s="31"/>
      <c r="L81" s="31"/>
      <c r="M81" s="31"/>
      <c r="N81" s="26">
        <f t="shared" si="2"/>
        <v>0</v>
      </c>
      <c r="O81" s="25" t="str">
        <f t="shared" si="3"/>
        <v/>
      </c>
      <c r="P81" s="35"/>
      <c r="Q81" s="38">
        <f t="shared" si="4"/>
        <v>0</v>
      </c>
      <c r="T81" s="12" t="str">
        <f t="shared" si="5"/>
        <v/>
      </c>
    </row>
    <row r="82" spans="1:20" ht="24.95" customHeight="1" x14ac:dyDescent="0.2">
      <c r="A82" s="131"/>
      <c r="B82" s="132"/>
      <c r="C82" s="133"/>
      <c r="D82" s="72"/>
      <c r="E82" s="105"/>
      <c r="F82" s="105"/>
      <c r="G82" s="30"/>
      <c r="H82" s="31"/>
      <c r="I82" s="24">
        <f t="shared" si="1"/>
        <v>0</v>
      </c>
      <c r="J82" s="31"/>
      <c r="K82" s="31"/>
      <c r="L82" s="31"/>
      <c r="M82" s="31"/>
      <c r="N82" s="26">
        <f t="shared" si="2"/>
        <v>0</v>
      </c>
      <c r="O82" s="25" t="str">
        <f t="shared" si="3"/>
        <v/>
      </c>
      <c r="P82" s="35"/>
      <c r="Q82" s="38">
        <f t="shared" si="4"/>
        <v>0</v>
      </c>
      <c r="T82" s="12" t="str">
        <f t="shared" si="5"/>
        <v/>
      </c>
    </row>
    <row r="83" spans="1:20" ht="24.95" customHeight="1" x14ac:dyDescent="0.2">
      <c r="A83" s="131"/>
      <c r="B83" s="132"/>
      <c r="C83" s="133"/>
      <c r="D83" s="72"/>
      <c r="E83" s="105"/>
      <c r="F83" s="105"/>
      <c r="G83" s="30"/>
      <c r="H83" s="31"/>
      <c r="I83" s="24">
        <f t="shared" si="1"/>
        <v>0</v>
      </c>
      <c r="J83" s="31"/>
      <c r="K83" s="31"/>
      <c r="L83" s="31"/>
      <c r="M83" s="31"/>
      <c r="N83" s="26">
        <f t="shared" si="2"/>
        <v>0</v>
      </c>
      <c r="O83" s="25" t="str">
        <f t="shared" si="3"/>
        <v/>
      </c>
      <c r="P83" s="35"/>
      <c r="Q83" s="38">
        <f t="shared" si="4"/>
        <v>0</v>
      </c>
      <c r="T83" s="12" t="str">
        <f t="shared" si="5"/>
        <v/>
      </c>
    </row>
    <row r="84" spans="1:20" ht="24.95" customHeight="1" x14ac:dyDescent="0.2">
      <c r="A84" s="131"/>
      <c r="B84" s="132"/>
      <c r="C84" s="133"/>
      <c r="D84" s="72"/>
      <c r="E84" s="105"/>
      <c r="F84" s="105"/>
      <c r="G84" s="30"/>
      <c r="H84" s="31"/>
      <c r="I84" s="24">
        <f t="shared" ref="I84:I129" si="6">ROUNDDOWN(G84*H84,2)</f>
        <v>0</v>
      </c>
      <c r="J84" s="31"/>
      <c r="K84" s="31"/>
      <c r="L84" s="31"/>
      <c r="M84" s="31"/>
      <c r="N84" s="26">
        <f t="shared" ref="N84:N129" si="7">SUM(J84:M84)</f>
        <v>0</v>
      </c>
      <c r="O84" s="25" t="str">
        <f t="shared" ref="O84:O129" si="8">IF(ROUNDDOWN(G84*H84,2)-ROUNDDOWN(SUM(J84:M84),2)=0,"","zlý súčet")</f>
        <v/>
      </c>
      <c r="P84" s="35"/>
      <c r="Q84" s="38">
        <f t="shared" ref="Q84:Q129" si="9">N84-P84</f>
        <v>0</v>
      </c>
      <c r="T84" s="12" t="str">
        <f t="shared" ref="T84:T129" si="10">IF(AND(I84&gt;0,OR(E84="",D84="",F84="")),"nekorektne zadané údaje","")</f>
        <v/>
      </c>
    </row>
    <row r="85" spans="1:20" ht="24.95" customHeight="1" x14ac:dyDescent="0.2">
      <c r="A85" s="131"/>
      <c r="B85" s="132"/>
      <c r="C85" s="133"/>
      <c r="D85" s="72"/>
      <c r="E85" s="105"/>
      <c r="F85" s="105"/>
      <c r="G85" s="30"/>
      <c r="H85" s="31"/>
      <c r="I85" s="24">
        <f t="shared" si="6"/>
        <v>0</v>
      </c>
      <c r="J85" s="31"/>
      <c r="K85" s="31"/>
      <c r="L85" s="31"/>
      <c r="M85" s="31"/>
      <c r="N85" s="26">
        <f t="shared" si="7"/>
        <v>0</v>
      </c>
      <c r="O85" s="25" t="str">
        <f t="shared" si="8"/>
        <v/>
      </c>
      <c r="P85" s="35"/>
      <c r="Q85" s="38">
        <f t="shared" si="9"/>
        <v>0</v>
      </c>
      <c r="T85" s="12" t="str">
        <f t="shared" si="10"/>
        <v/>
      </c>
    </row>
    <row r="86" spans="1:20" ht="24.95" customHeight="1" x14ac:dyDescent="0.2">
      <c r="A86" s="131"/>
      <c r="B86" s="132"/>
      <c r="C86" s="133"/>
      <c r="D86" s="72"/>
      <c r="E86" s="105"/>
      <c r="F86" s="105"/>
      <c r="G86" s="30"/>
      <c r="H86" s="31"/>
      <c r="I86" s="24">
        <f t="shared" si="6"/>
        <v>0</v>
      </c>
      <c r="J86" s="31"/>
      <c r="K86" s="31"/>
      <c r="L86" s="31"/>
      <c r="M86" s="31"/>
      <c r="N86" s="26">
        <f t="shared" si="7"/>
        <v>0</v>
      </c>
      <c r="O86" s="25" t="str">
        <f t="shared" si="8"/>
        <v/>
      </c>
      <c r="P86" s="35"/>
      <c r="Q86" s="38">
        <f t="shared" si="9"/>
        <v>0</v>
      </c>
      <c r="T86" s="12" t="str">
        <f t="shared" si="10"/>
        <v/>
      </c>
    </row>
    <row r="87" spans="1:20" ht="24.95" customHeight="1" x14ac:dyDescent="0.2">
      <c r="A87" s="131"/>
      <c r="B87" s="132"/>
      <c r="C87" s="133"/>
      <c r="D87" s="72"/>
      <c r="E87" s="105"/>
      <c r="F87" s="105"/>
      <c r="G87" s="30"/>
      <c r="H87" s="31"/>
      <c r="I87" s="24">
        <f t="shared" si="6"/>
        <v>0</v>
      </c>
      <c r="J87" s="31"/>
      <c r="K87" s="31"/>
      <c r="L87" s="31"/>
      <c r="M87" s="31"/>
      <c r="N87" s="26">
        <f t="shared" si="7"/>
        <v>0</v>
      </c>
      <c r="O87" s="25" t="str">
        <f t="shared" si="8"/>
        <v/>
      </c>
      <c r="P87" s="35"/>
      <c r="Q87" s="38">
        <f t="shared" si="9"/>
        <v>0</v>
      </c>
      <c r="T87" s="12" t="str">
        <f t="shared" si="10"/>
        <v/>
      </c>
    </row>
    <row r="88" spans="1:20" ht="24.95" customHeight="1" x14ac:dyDescent="0.2">
      <c r="A88" s="131"/>
      <c r="B88" s="132"/>
      <c r="C88" s="133"/>
      <c r="D88" s="72"/>
      <c r="E88" s="105"/>
      <c r="F88" s="105"/>
      <c r="G88" s="30"/>
      <c r="H88" s="31"/>
      <c r="I88" s="24">
        <f t="shared" si="6"/>
        <v>0</v>
      </c>
      <c r="J88" s="31"/>
      <c r="K88" s="31"/>
      <c r="L88" s="31"/>
      <c r="M88" s="31"/>
      <c r="N88" s="26">
        <f t="shared" si="7"/>
        <v>0</v>
      </c>
      <c r="O88" s="25" t="str">
        <f t="shared" si="8"/>
        <v/>
      </c>
      <c r="P88" s="35"/>
      <c r="Q88" s="38">
        <f t="shared" si="9"/>
        <v>0</v>
      </c>
      <c r="T88" s="12" t="str">
        <f t="shared" si="10"/>
        <v/>
      </c>
    </row>
    <row r="89" spans="1:20" ht="24.95" customHeight="1" x14ac:dyDescent="0.2">
      <c r="A89" s="131"/>
      <c r="B89" s="132"/>
      <c r="C89" s="133"/>
      <c r="D89" s="72"/>
      <c r="E89" s="105"/>
      <c r="F89" s="105"/>
      <c r="G89" s="30"/>
      <c r="H89" s="31"/>
      <c r="I89" s="24">
        <f t="shared" si="6"/>
        <v>0</v>
      </c>
      <c r="J89" s="31"/>
      <c r="K89" s="31"/>
      <c r="L89" s="31"/>
      <c r="M89" s="31"/>
      <c r="N89" s="26">
        <f t="shared" si="7"/>
        <v>0</v>
      </c>
      <c r="O89" s="25" t="str">
        <f t="shared" si="8"/>
        <v/>
      </c>
      <c r="P89" s="35"/>
      <c r="Q89" s="38">
        <f t="shared" si="9"/>
        <v>0</v>
      </c>
      <c r="T89" s="12" t="str">
        <f t="shared" si="10"/>
        <v/>
      </c>
    </row>
    <row r="90" spans="1:20" ht="24.95" customHeight="1" x14ac:dyDescent="0.2">
      <c r="A90" s="131"/>
      <c r="B90" s="132"/>
      <c r="C90" s="133"/>
      <c r="D90" s="72"/>
      <c r="E90" s="105"/>
      <c r="F90" s="105"/>
      <c r="G90" s="30"/>
      <c r="H90" s="31"/>
      <c r="I90" s="24">
        <f t="shared" si="6"/>
        <v>0</v>
      </c>
      <c r="J90" s="31"/>
      <c r="K90" s="31"/>
      <c r="L90" s="31"/>
      <c r="M90" s="31"/>
      <c r="N90" s="26">
        <f t="shared" si="7"/>
        <v>0</v>
      </c>
      <c r="O90" s="25" t="str">
        <f t="shared" si="8"/>
        <v/>
      </c>
      <c r="P90" s="35"/>
      <c r="Q90" s="38">
        <f t="shared" si="9"/>
        <v>0</v>
      </c>
      <c r="T90" s="12" t="str">
        <f t="shared" si="10"/>
        <v/>
      </c>
    </row>
    <row r="91" spans="1:20" ht="24.95" customHeight="1" x14ac:dyDescent="0.2">
      <c r="A91" s="131"/>
      <c r="B91" s="132"/>
      <c r="C91" s="133"/>
      <c r="D91" s="72"/>
      <c r="E91" s="105"/>
      <c r="F91" s="105"/>
      <c r="G91" s="30"/>
      <c r="H91" s="31"/>
      <c r="I91" s="24">
        <f t="shared" si="6"/>
        <v>0</v>
      </c>
      <c r="J91" s="31"/>
      <c r="K91" s="31"/>
      <c r="L91" s="31"/>
      <c r="M91" s="31"/>
      <c r="N91" s="26">
        <f t="shared" si="7"/>
        <v>0</v>
      </c>
      <c r="O91" s="25" t="str">
        <f t="shared" si="8"/>
        <v/>
      </c>
      <c r="P91" s="35"/>
      <c r="Q91" s="38">
        <f t="shared" si="9"/>
        <v>0</v>
      </c>
      <c r="T91" s="12" t="str">
        <f t="shared" si="10"/>
        <v/>
      </c>
    </row>
    <row r="92" spans="1:20" ht="24.95" customHeight="1" x14ac:dyDescent="0.2">
      <c r="A92" s="131"/>
      <c r="B92" s="132"/>
      <c r="C92" s="133"/>
      <c r="D92" s="72"/>
      <c r="E92" s="105"/>
      <c r="F92" s="105"/>
      <c r="G92" s="30"/>
      <c r="H92" s="31"/>
      <c r="I92" s="24">
        <f t="shared" si="6"/>
        <v>0</v>
      </c>
      <c r="J92" s="31"/>
      <c r="K92" s="31"/>
      <c r="L92" s="31"/>
      <c r="M92" s="31"/>
      <c r="N92" s="26">
        <f t="shared" si="7"/>
        <v>0</v>
      </c>
      <c r="O92" s="25" t="str">
        <f t="shared" si="8"/>
        <v/>
      </c>
      <c r="P92" s="35"/>
      <c r="Q92" s="38">
        <f t="shared" si="9"/>
        <v>0</v>
      </c>
      <c r="T92" s="12" t="str">
        <f t="shared" si="10"/>
        <v/>
      </c>
    </row>
    <row r="93" spans="1:20" ht="24.95" customHeight="1" x14ac:dyDescent="0.2">
      <c r="A93" s="131"/>
      <c r="B93" s="132"/>
      <c r="C93" s="133"/>
      <c r="D93" s="72"/>
      <c r="E93" s="105"/>
      <c r="F93" s="105"/>
      <c r="G93" s="30"/>
      <c r="H93" s="31"/>
      <c r="I93" s="24">
        <f t="shared" si="6"/>
        <v>0</v>
      </c>
      <c r="J93" s="31"/>
      <c r="K93" s="31"/>
      <c r="L93" s="31"/>
      <c r="M93" s="31"/>
      <c r="N93" s="26">
        <f t="shared" si="7"/>
        <v>0</v>
      </c>
      <c r="O93" s="25" t="str">
        <f t="shared" si="8"/>
        <v/>
      </c>
      <c r="P93" s="35"/>
      <c r="Q93" s="38">
        <f t="shared" si="9"/>
        <v>0</v>
      </c>
      <c r="T93" s="12" t="str">
        <f t="shared" si="10"/>
        <v/>
      </c>
    </row>
    <row r="94" spans="1:20" ht="24.95" customHeight="1" x14ac:dyDescent="0.2">
      <c r="A94" s="131"/>
      <c r="B94" s="132"/>
      <c r="C94" s="133"/>
      <c r="D94" s="72"/>
      <c r="E94" s="105"/>
      <c r="F94" s="105"/>
      <c r="G94" s="30"/>
      <c r="H94" s="31"/>
      <c r="I94" s="24">
        <f t="shared" si="6"/>
        <v>0</v>
      </c>
      <c r="J94" s="31"/>
      <c r="K94" s="31"/>
      <c r="L94" s="31"/>
      <c r="M94" s="31"/>
      <c r="N94" s="26">
        <f t="shared" si="7"/>
        <v>0</v>
      </c>
      <c r="O94" s="25" t="str">
        <f t="shared" si="8"/>
        <v/>
      </c>
      <c r="P94" s="35"/>
      <c r="Q94" s="38">
        <f t="shared" si="9"/>
        <v>0</v>
      </c>
      <c r="T94" s="12" t="str">
        <f t="shared" si="10"/>
        <v/>
      </c>
    </row>
    <row r="95" spans="1:20" ht="24.95" customHeight="1" x14ac:dyDescent="0.2">
      <c r="A95" s="131"/>
      <c r="B95" s="132"/>
      <c r="C95" s="133"/>
      <c r="D95" s="72"/>
      <c r="E95" s="105"/>
      <c r="F95" s="105"/>
      <c r="G95" s="30"/>
      <c r="H95" s="31"/>
      <c r="I95" s="24">
        <f t="shared" si="6"/>
        <v>0</v>
      </c>
      <c r="J95" s="31"/>
      <c r="K95" s="31"/>
      <c r="L95" s="31"/>
      <c r="M95" s="31"/>
      <c r="N95" s="26">
        <f t="shared" si="7"/>
        <v>0</v>
      </c>
      <c r="O95" s="25" t="str">
        <f t="shared" si="8"/>
        <v/>
      </c>
      <c r="P95" s="35"/>
      <c r="Q95" s="38">
        <f t="shared" si="9"/>
        <v>0</v>
      </c>
      <c r="T95" s="12" t="str">
        <f t="shared" si="10"/>
        <v/>
      </c>
    </row>
    <row r="96" spans="1:20" ht="24.95" customHeight="1" x14ac:dyDescent="0.2">
      <c r="A96" s="131"/>
      <c r="B96" s="132"/>
      <c r="C96" s="133"/>
      <c r="D96" s="72"/>
      <c r="E96" s="105"/>
      <c r="F96" s="105"/>
      <c r="G96" s="30"/>
      <c r="H96" s="31"/>
      <c r="I96" s="24">
        <f t="shared" si="6"/>
        <v>0</v>
      </c>
      <c r="J96" s="31"/>
      <c r="K96" s="31"/>
      <c r="L96" s="31"/>
      <c r="M96" s="31"/>
      <c r="N96" s="26">
        <f t="shared" si="7"/>
        <v>0</v>
      </c>
      <c r="O96" s="25" t="str">
        <f t="shared" si="8"/>
        <v/>
      </c>
      <c r="P96" s="35"/>
      <c r="Q96" s="38">
        <f t="shared" si="9"/>
        <v>0</v>
      </c>
      <c r="T96" s="12" t="str">
        <f t="shared" si="10"/>
        <v/>
      </c>
    </row>
    <row r="97" spans="1:20" ht="24.95" customHeight="1" x14ac:dyDescent="0.2">
      <c r="A97" s="131"/>
      <c r="B97" s="132"/>
      <c r="C97" s="133"/>
      <c r="D97" s="72"/>
      <c r="E97" s="105"/>
      <c r="F97" s="105"/>
      <c r="G97" s="30"/>
      <c r="H97" s="31"/>
      <c r="I97" s="24">
        <f t="shared" si="6"/>
        <v>0</v>
      </c>
      <c r="J97" s="31"/>
      <c r="K97" s="31"/>
      <c r="L97" s="31"/>
      <c r="M97" s="31"/>
      <c r="N97" s="26">
        <f t="shared" si="7"/>
        <v>0</v>
      </c>
      <c r="O97" s="25" t="str">
        <f t="shared" si="8"/>
        <v/>
      </c>
      <c r="P97" s="35"/>
      <c r="Q97" s="38">
        <f t="shared" si="9"/>
        <v>0</v>
      </c>
      <c r="T97" s="12" t="str">
        <f t="shared" si="10"/>
        <v/>
      </c>
    </row>
    <row r="98" spans="1:20" ht="24.95" customHeight="1" x14ac:dyDescent="0.2">
      <c r="A98" s="131"/>
      <c r="B98" s="132"/>
      <c r="C98" s="133"/>
      <c r="D98" s="72"/>
      <c r="E98" s="105"/>
      <c r="F98" s="105"/>
      <c r="G98" s="30"/>
      <c r="H98" s="31"/>
      <c r="I98" s="24">
        <f t="shared" si="6"/>
        <v>0</v>
      </c>
      <c r="J98" s="31"/>
      <c r="K98" s="31"/>
      <c r="L98" s="31"/>
      <c r="M98" s="31"/>
      <c r="N98" s="26">
        <f t="shared" si="7"/>
        <v>0</v>
      </c>
      <c r="O98" s="25" t="str">
        <f t="shared" si="8"/>
        <v/>
      </c>
      <c r="P98" s="35"/>
      <c r="Q98" s="38">
        <f t="shared" si="9"/>
        <v>0</v>
      </c>
      <c r="T98" s="12" t="str">
        <f t="shared" si="10"/>
        <v/>
      </c>
    </row>
    <row r="99" spans="1:20" ht="24.95" customHeight="1" x14ac:dyDescent="0.2">
      <c r="A99" s="131"/>
      <c r="B99" s="132"/>
      <c r="C99" s="133"/>
      <c r="D99" s="72"/>
      <c r="E99" s="105"/>
      <c r="F99" s="105"/>
      <c r="G99" s="30"/>
      <c r="H99" s="31"/>
      <c r="I99" s="24">
        <f t="shared" si="6"/>
        <v>0</v>
      </c>
      <c r="J99" s="31"/>
      <c r="K99" s="31"/>
      <c r="L99" s="31"/>
      <c r="M99" s="31"/>
      <c r="N99" s="26">
        <f t="shared" si="7"/>
        <v>0</v>
      </c>
      <c r="O99" s="25" t="str">
        <f t="shared" si="8"/>
        <v/>
      </c>
      <c r="P99" s="35"/>
      <c r="Q99" s="38">
        <f t="shared" si="9"/>
        <v>0</v>
      </c>
      <c r="T99" s="12" t="str">
        <f t="shared" si="10"/>
        <v/>
      </c>
    </row>
    <row r="100" spans="1:20" ht="24.95" customHeight="1" x14ac:dyDescent="0.2">
      <c r="A100" s="131"/>
      <c r="B100" s="132"/>
      <c r="C100" s="133"/>
      <c r="D100" s="72"/>
      <c r="E100" s="105"/>
      <c r="F100" s="105"/>
      <c r="G100" s="30"/>
      <c r="H100" s="31"/>
      <c r="I100" s="24">
        <f t="shared" si="6"/>
        <v>0</v>
      </c>
      <c r="J100" s="31"/>
      <c r="K100" s="31"/>
      <c r="L100" s="31"/>
      <c r="M100" s="31"/>
      <c r="N100" s="26">
        <f t="shared" si="7"/>
        <v>0</v>
      </c>
      <c r="O100" s="25" t="str">
        <f t="shared" si="8"/>
        <v/>
      </c>
      <c r="P100" s="35"/>
      <c r="Q100" s="38">
        <f t="shared" si="9"/>
        <v>0</v>
      </c>
      <c r="T100" s="12" t="str">
        <f t="shared" si="10"/>
        <v/>
      </c>
    </row>
    <row r="101" spans="1:20" ht="24.95" customHeight="1" x14ac:dyDescent="0.2">
      <c r="A101" s="131"/>
      <c r="B101" s="132"/>
      <c r="C101" s="133"/>
      <c r="D101" s="72"/>
      <c r="E101" s="105"/>
      <c r="F101" s="105"/>
      <c r="G101" s="30"/>
      <c r="H101" s="31"/>
      <c r="I101" s="24">
        <f t="shared" si="6"/>
        <v>0</v>
      </c>
      <c r="J101" s="31"/>
      <c r="K101" s="31"/>
      <c r="L101" s="31"/>
      <c r="M101" s="31"/>
      <c r="N101" s="26">
        <f t="shared" si="7"/>
        <v>0</v>
      </c>
      <c r="O101" s="25" t="str">
        <f t="shared" si="8"/>
        <v/>
      </c>
      <c r="P101" s="35"/>
      <c r="Q101" s="38">
        <f t="shared" si="9"/>
        <v>0</v>
      </c>
      <c r="T101" s="12" t="str">
        <f t="shared" si="10"/>
        <v/>
      </c>
    </row>
    <row r="102" spans="1:20" ht="24.95" customHeight="1" x14ac:dyDescent="0.2">
      <c r="A102" s="131"/>
      <c r="B102" s="132"/>
      <c r="C102" s="133"/>
      <c r="D102" s="72"/>
      <c r="E102" s="105"/>
      <c r="F102" s="105"/>
      <c r="G102" s="30"/>
      <c r="H102" s="31"/>
      <c r="I102" s="24">
        <f t="shared" si="6"/>
        <v>0</v>
      </c>
      <c r="J102" s="31"/>
      <c r="K102" s="31"/>
      <c r="L102" s="31"/>
      <c r="M102" s="31"/>
      <c r="N102" s="26">
        <f t="shared" si="7"/>
        <v>0</v>
      </c>
      <c r="O102" s="25" t="str">
        <f t="shared" si="8"/>
        <v/>
      </c>
      <c r="P102" s="35"/>
      <c r="Q102" s="38">
        <f t="shared" si="9"/>
        <v>0</v>
      </c>
      <c r="T102" s="12" t="str">
        <f t="shared" si="10"/>
        <v/>
      </c>
    </row>
    <row r="103" spans="1:20" ht="24.95" customHeight="1" x14ac:dyDescent="0.2">
      <c r="A103" s="131"/>
      <c r="B103" s="132"/>
      <c r="C103" s="133"/>
      <c r="D103" s="72"/>
      <c r="E103" s="105"/>
      <c r="F103" s="105"/>
      <c r="G103" s="30"/>
      <c r="H103" s="31"/>
      <c r="I103" s="24">
        <f t="shared" si="6"/>
        <v>0</v>
      </c>
      <c r="J103" s="31"/>
      <c r="K103" s="31"/>
      <c r="L103" s="31"/>
      <c r="M103" s="31"/>
      <c r="N103" s="26">
        <f t="shared" si="7"/>
        <v>0</v>
      </c>
      <c r="O103" s="25" t="str">
        <f t="shared" si="8"/>
        <v/>
      </c>
      <c r="P103" s="35"/>
      <c r="Q103" s="38">
        <f t="shared" si="9"/>
        <v>0</v>
      </c>
      <c r="T103" s="12" t="str">
        <f t="shared" si="10"/>
        <v/>
      </c>
    </row>
    <row r="104" spans="1:20" ht="24.95" customHeight="1" x14ac:dyDescent="0.2">
      <c r="A104" s="131"/>
      <c r="B104" s="132"/>
      <c r="C104" s="133"/>
      <c r="D104" s="72"/>
      <c r="E104" s="105"/>
      <c r="F104" s="105"/>
      <c r="G104" s="30"/>
      <c r="H104" s="31"/>
      <c r="I104" s="24">
        <f t="shared" si="6"/>
        <v>0</v>
      </c>
      <c r="J104" s="31"/>
      <c r="K104" s="31"/>
      <c r="L104" s="31"/>
      <c r="M104" s="31"/>
      <c r="N104" s="26">
        <f t="shared" si="7"/>
        <v>0</v>
      </c>
      <c r="O104" s="25" t="str">
        <f t="shared" si="8"/>
        <v/>
      </c>
      <c r="P104" s="35"/>
      <c r="Q104" s="38">
        <f t="shared" si="9"/>
        <v>0</v>
      </c>
      <c r="T104" s="12" t="str">
        <f t="shared" si="10"/>
        <v/>
      </c>
    </row>
    <row r="105" spans="1:20" ht="24.95" customHeight="1" x14ac:dyDescent="0.2">
      <c r="A105" s="131"/>
      <c r="B105" s="132"/>
      <c r="C105" s="133"/>
      <c r="D105" s="72"/>
      <c r="E105" s="105"/>
      <c r="F105" s="105"/>
      <c r="G105" s="30"/>
      <c r="H105" s="31"/>
      <c r="I105" s="24">
        <f t="shared" si="6"/>
        <v>0</v>
      </c>
      <c r="J105" s="31"/>
      <c r="K105" s="31"/>
      <c r="L105" s="31"/>
      <c r="M105" s="31"/>
      <c r="N105" s="26">
        <f t="shared" si="7"/>
        <v>0</v>
      </c>
      <c r="O105" s="25" t="str">
        <f t="shared" si="8"/>
        <v/>
      </c>
      <c r="P105" s="35"/>
      <c r="Q105" s="38">
        <f t="shared" si="9"/>
        <v>0</v>
      </c>
      <c r="T105" s="12" t="str">
        <f t="shared" si="10"/>
        <v/>
      </c>
    </row>
    <row r="106" spans="1:20" ht="24.95" customHeight="1" x14ac:dyDescent="0.2">
      <c r="A106" s="131"/>
      <c r="B106" s="132"/>
      <c r="C106" s="133"/>
      <c r="D106" s="72"/>
      <c r="E106" s="105"/>
      <c r="F106" s="105"/>
      <c r="G106" s="30"/>
      <c r="H106" s="31"/>
      <c r="I106" s="24">
        <f t="shared" si="6"/>
        <v>0</v>
      </c>
      <c r="J106" s="31"/>
      <c r="K106" s="31"/>
      <c r="L106" s="31"/>
      <c r="M106" s="31"/>
      <c r="N106" s="26">
        <f t="shared" si="7"/>
        <v>0</v>
      </c>
      <c r="O106" s="25" t="str">
        <f t="shared" si="8"/>
        <v/>
      </c>
      <c r="P106" s="35"/>
      <c r="Q106" s="38">
        <f t="shared" si="9"/>
        <v>0</v>
      </c>
      <c r="T106" s="12" t="str">
        <f t="shared" si="10"/>
        <v/>
      </c>
    </row>
    <row r="107" spans="1:20" ht="24.95" customHeight="1" x14ac:dyDescent="0.2">
      <c r="A107" s="131"/>
      <c r="B107" s="132"/>
      <c r="C107" s="133"/>
      <c r="D107" s="72"/>
      <c r="E107" s="105"/>
      <c r="F107" s="105"/>
      <c r="G107" s="30"/>
      <c r="H107" s="31"/>
      <c r="I107" s="24">
        <f t="shared" si="6"/>
        <v>0</v>
      </c>
      <c r="J107" s="31"/>
      <c r="K107" s="31"/>
      <c r="L107" s="31"/>
      <c r="M107" s="31"/>
      <c r="N107" s="26">
        <f t="shared" si="7"/>
        <v>0</v>
      </c>
      <c r="O107" s="25" t="str">
        <f t="shared" si="8"/>
        <v/>
      </c>
      <c r="P107" s="35"/>
      <c r="Q107" s="38">
        <f t="shared" si="9"/>
        <v>0</v>
      </c>
      <c r="T107" s="12" t="str">
        <f t="shared" si="10"/>
        <v/>
      </c>
    </row>
    <row r="108" spans="1:20" ht="24.95" customHeight="1" x14ac:dyDescent="0.2">
      <c r="A108" s="131"/>
      <c r="B108" s="132"/>
      <c r="C108" s="133"/>
      <c r="D108" s="72"/>
      <c r="E108" s="105"/>
      <c r="F108" s="105"/>
      <c r="G108" s="30"/>
      <c r="H108" s="31"/>
      <c r="I108" s="24">
        <f t="shared" si="6"/>
        <v>0</v>
      </c>
      <c r="J108" s="31"/>
      <c r="K108" s="31"/>
      <c r="L108" s="31"/>
      <c r="M108" s="31"/>
      <c r="N108" s="26">
        <f t="shared" si="7"/>
        <v>0</v>
      </c>
      <c r="O108" s="25" t="str">
        <f t="shared" si="8"/>
        <v/>
      </c>
      <c r="P108" s="35"/>
      <c r="Q108" s="38">
        <f t="shared" si="9"/>
        <v>0</v>
      </c>
      <c r="T108" s="12" t="str">
        <f t="shared" si="10"/>
        <v/>
      </c>
    </row>
    <row r="109" spans="1:20" ht="24.95" customHeight="1" x14ac:dyDescent="0.2">
      <c r="A109" s="131"/>
      <c r="B109" s="132"/>
      <c r="C109" s="133"/>
      <c r="D109" s="72"/>
      <c r="E109" s="105"/>
      <c r="F109" s="105"/>
      <c r="G109" s="30"/>
      <c r="H109" s="31"/>
      <c r="I109" s="24">
        <f t="shared" si="6"/>
        <v>0</v>
      </c>
      <c r="J109" s="31"/>
      <c r="K109" s="31"/>
      <c r="L109" s="31"/>
      <c r="M109" s="31"/>
      <c r="N109" s="26">
        <f t="shared" si="7"/>
        <v>0</v>
      </c>
      <c r="O109" s="25" t="str">
        <f t="shared" si="8"/>
        <v/>
      </c>
      <c r="P109" s="35"/>
      <c r="Q109" s="38">
        <f t="shared" si="9"/>
        <v>0</v>
      </c>
      <c r="T109" s="12" t="str">
        <f t="shared" si="10"/>
        <v/>
      </c>
    </row>
    <row r="110" spans="1:20" ht="24.95" customHeight="1" x14ac:dyDescent="0.2">
      <c r="A110" s="131"/>
      <c r="B110" s="132"/>
      <c r="C110" s="133"/>
      <c r="D110" s="72"/>
      <c r="E110" s="105"/>
      <c r="F110" s="105"/>
      <c r="G110" s="30"/>
      <c r="H110" s="31"/>
      <c r="I110" s="24">
        <f t="shared" si="6"/>
        <v>0</v>
      </c>
      <c r="J110" s="31"/>
      <c r="K110" s="31"/>
      <c r="L110" s="31"/>
      <c r="M110" s="31"/>
      <c r="N110" s="26">
        <f t="shared" si="7"/>
        <v>0</v>
      </c>
      <c r="O110" s="25" t="str">
        <f t="shared" si="8"/>
        <v/>
      </c>
      <c r="P110" s="35"/>
      <c r="Q110" s="38">
        <f t="shared" si="9"/>
        <v>0</v>
      </c>
      <c r="T110" s="12" t="str">
        <f t="shared" si="10"/>
        <v/>
      </c>
    </row>
    <row r="111" spans="1:20" ht="24.95" customHeight="1" x14ac:dyDescent="0.2">
      <c r="A111" s="131"/>
      <c r="B111" s="132"/>
      <c r="C111" s="133"/>
      <c r="D111" s="72"/>
      <c r="E111" s="105"/>
      <c r="F111" s="105"/>
      <c r="G111" s="30"/>
      <c r="H111" s="31"/>
      <c r="I111" s="24">
        <f t="shared" si="6"/>
        <v>0</v>
      </c>
      <c r="J111" s="31"/>
      <c r="K111" s="31"/>
      <c r="L111" s="31"/>
      <c r="M111" s="31"/>
      <c r="N111" s="26">
        <f t="shared" si="7"/>
        <v>0</v>
      </c>
      <c r="O111" s="25" t="str">
        <f t="shared" si="8"/>
        <v/>
      </c>
      <c r="P111" s="35"/>
      <c r="Q111" s="38">
        <f t="shared" si="9"/>
        <v>0</v>
      </c>
      <c r="T111" s="12" t="str">
        <f t="shared" si="10"/>
        <v/>
      </c>
    </row>
    <row r="112" spans="1:20" ht="24.95" customHeight="1" x14ac:dyDescent="0.2">
      <c r="A112" s="131"/>
      <c r="B112" s="132"/>
      <c r="C112" s="133"/>
      <c r="D112" s="72"/>
      <c r="E112" s="105"/>
      <c r="F112" s="105"/>
      <c r="G112" s="30"/>
      <c r="H112" s="31"/>
      <c r="I112" s="24">
        <f t="shared" si="6"/>
        <v>0</v>
      </c>
      <c r="J112" s="31"/>
      <c r="K112" s="31"/>
      <c r="L112" s="31"/>
      <c r="M112" s="31"/>
      <c r="N112" s="26">
        <f t="shared" si="7"/>
        <v>0</v>
      </c>
      <c r="O112" s="25" t="str">
        <f t="shared" si="8"/>
        <v/>
      </c>
      <c r="P112" s="35"/>
      <c r="Q112" s="38">
        <f t="shared" si="9"/>
        <v>0</v>
      </c>
      <c r="T112" s="12" t="str">
        <f t="shared" si="10"/>
        <v/>
      </c>
    </row>
    <row r="113" spans="1:20" ht="24.95" customHeight="1" x14ac:dyDescent="0.2">
      <c r="A113" s="131"/>
      <c r="B113" s="132"/>
      <c r="C113" s="133"/>
      <c r="D113" s="72"/>
      <c r="E113" s="105"/>
      <c r="F113" s="105"/>
      <c r="G113" s="30"/>
      <c r="H113" s="31"/>
      <c r="I113" s="24">
        <f t="shared" si="6"/>
        <v>0</v>
      </c>
      <c r="J113" s="31"/>
      <c r="K113" s="31"/>
      <c r="L113" s="31"/>
      <c r="M113" s="31"/>
      <c r="N113" s="26">
        <f t="shared" si="7"/>
        <v>0</v>
      </c>
      <c r="O113" s="25" t="str">
        <f t="shared" si="8"/>
        <v/>
      </c>
      <c r="P113" s="35"/>
      <c r="Q113" s="38">
        <f t="shared" si="9"/>
        <v>0</v>
      </c>
      <c r="T113" s="12" t="str">
        <f t="shared" si="10"/>
        <v/>
      </c>
    </row>
    <row r="114" spans="1:20" ht="24.95" customHeight="1" x14ac:dyDescent="0.2">
      <c r="A114" s="131"/>
      <c r="B114" s="132"/>
      <c r="C114" s="133"/>
      <c r="D114" s="72"/>
      <c r="E114" s="105"/>
      <c r="F114" s="105"/>
      <c r="G114" s="30"/>
      <c r="H114" s="31"/>
      <c r="I114" s="24">
        <f t="shared" si="6"/>
        <v>0</v>
      </c>
      <c r="J114" s="31"/>
      <c r="K114" s="31"/>
      <c r="L114" s="31"/>
      <c r="M114" s="31"/>
      <c r="N114" s="26">
        <f t="shared" si="7"/>
        <v>0</v>
      </c>
      <c r="O114" s="25" t="str">
        <f t="shared" si="8"/>
        <v/>
      </c>
      <c r="P114" s="35"/>
      <c r="Q114" s="38">
        <f t="shared" si="9"/>
        <v>0</v>
      </c>
      <c r="T114" s="12" t="str">
        <f t="shared" si="10"/>
        <v/>
      </c>
    </row>
    <row r="115" spans="1:20" ht="24.95" customHeight="1" x14ac:dyDescent="0.2">
      <c r="A115" s="131"/>
      <c r="B115" s="132"/>
      <c r="C115" s="133"/>
      <c r="D115" s="72"/>
      <c r="E115" s="105"/>
      <c r="F115" s="105"/>
      <c r="G115" s="30"/>
      <c r="H115" s="31"/>
      <c r="I115" s="24">
        <f t="shared" si="6"/>
        <v>0</v>
      </c>
      <c r="J115" s="31"/>
      <c r="K115" s="31"/>
      <c r="L115" s="31"/>
      <c r="M115" s="31"/>
      <c r="N115" s="26">
        <f t="shared" si="7"/>
        <v>0</v>
      </c>
      <c r="O115" s="25" t="str">
        <f t="shared" si="8"/>
        <v/>
      </c>
      <c r="P115" s="35"/>
      <c r="Q115" s="38">
        <f t="shared" si="9"/>
        <v>0</v>
      </c>
      <c r="T115" s="12" t="str">
        <f t="shared" si="10"/>
        <v/>
      </c>
    </row>
    <row r="116" spans="1:20" ht="24.95" customHeight="1" x14ac:dyDescent="0.2">
      <c r="A116" s="131"/>
      <c r="B116" s="132"/>
      <c r="C116" s="133"/>
      <c r="D116" s="72"/>
      <c r="E116" s="105"/>
      <c r="F116" s="105"/>
      <c r="G116" s="30"/>
      <c r="H116" s="31"/>
      <c r="I116" s="24">
        <f t="shared" si="6"/>
        <v>0</v>
      </c>
      <c r="J116" s="31"/>
      <c r="K116" s="31"/>
      <c r="L116" s="31"/>
      <c r="M116" s="31"/>
      <c r="N116" s="26">
        <f t="shared" si="7"/>
        <v>0</v>
      </c>
      <c r="O116" s="25" t="str">
        <f t="shared" si="8"/>
        <v/>
      </c>
      <c r="P116" s="35"/>
      <c r="Q116" s="38">
        <f t="shared" si="9"/>
        <v>0</v>
      </c>
      <c r="T116" s="12" t="str">
        <f t="shared" si="10"/>
        <v/>
      </c>
    </row>
    <row r="117" spans="1:20" ht="24.95" customHeight="1" x14ac:dyDescent="0.2">
      <c r="A117" s="131"/>
      <c r="B117" s="132"/>
      <c r="C117" s="133"/>
      <c r="D117" s="72"/>
      <c r="E117" s="105"/>
      <c r="F117" s="105"/>
      <c r="G117" s="30"/>
      <c r="H117" s="31"/>
      <c r="I117" s="24">
        <f t="shared" si="6"/>
        <v>0</v>
      </c>
      <c r="J117" s="31"/>
      <c r="K117" s="31"/>
      <c r="L117" s="31"/>
      <c r="M117" s="31"/>
      <c r="N117" s="26">
        <f t="shared" si="7"/>
        <v>0</v>
      </c>
      <c r="O117" s="25" t="str">
        <f t="shared" si="8"/>
        <v/>
      </c>
      <c r="P117" s="35"/>
      <c r="Q117" s="38">
        <f t="shared" si="9"/>
        <v>0</v>
      </c>
      <c r="T117" s="12" t="str">
        <f t="shared" si="10"/>
        <v/>
      </c>
    </row>
    <row r="118" spans="1:20" ht="24.95" customHeight="1" x14ac:dyDescent="0.2">
      <c r="A118" s="131"/>
      <c r="B118" s="132"/>
      <c r="C118" s="133"/>
      <c r="D118" s="72"/>
      <c r="E118" s="105"/>
      <c r="F118" s="105"/>
      <c r="G118" s="30"/>
      <c r="H118" s="31"/>
      <c r="I118" s="24">
        <f t="shared" si="6"/>
        <v>0</v>
      </c>
      <c r="J118" s="31"/>
      <c r="K118" s="31"/>
      <c r="L118" s="31"/>
      <c r="M118" s="31"/>
      <c r="N118" s="26">
        <f t="shared" si="7"/>
        <v>0</v>
      </c>
      <c r="O118" s="25" t="str">
        <f t="shared" si="8"/>
        <v/>
      </c>
      <c r="P118" s="35"/>
      <c r="Q118" s="38">
        <f t="shared" si="9"/>
        <v>0</v>
      </c>
      <c r="T118" s="12" t="str">
        <f t="shared" si="10"/>
        <v/>
      </c>
    </row>
    <row r="119" spans="1:20" ht="24.95" customHeight="1" x14ac:dyDescent="0.2">
      <c r="A119" s="131"/>
      <c r="B119" s="132"/>
      <c r="C119" s="133"/>
      <c r="D119" s="72"/>
      <c r="E119" s="105"/>
      <c r="F119" s="105"/>
      <c r="G119" s="30"/>
      <c r="H119" s="31"/>
      <c r="I119" s="24">
        <f t="shared" si="6"/>
        <v>0</v>
      </c>
      <c r="J119" s="31"/>
      <c r="K119" s="31"/>
      <c r="L119" s="31"/>
      <c r="M119" s="31"/>
      <c r="N119" s="26">
        <f t="shared" si="7"/>
        <v>0</v>
      </c>
      <c r="O119" s="25" t="str">
        <f t="shared" si="8"/>
        <v/>
      </c>
      <c r="P119" s="35"/>
      <c r="Q119" s="38">
        <f t="shared" si="9"/>
        <v>0</v>
      </c>
      <c r="T119" s="12" t="str">
        <f t="shared" si="10"/>
        <v/>
      </c>
    </row>
    <row r="120" spans="1:20" ht="24.95" customHeight="1" x14ac:dyDescent="0.2">
      <c r="A120" s="131"/>
      <c r="B120" s="132"/>
      <c r="C120" s="133"/>
      <c r="D120" s="72"/>
      <c r="E120" s="105"/>
      <c r="F120" s="105"/>
      <c r="G120" s="30"/>
      <c r="H120" s="31"/>
      <c r="I120" s="24">
        <f t="shared" si="6"/>
        <v>0</v>
      </c>
      <c r="J120" s="31"/>
      <c r="K120" s="31"/>
      <c r="L120" s="31"/>
      <c r="M120" s="31"/>
      <c r="N120" s="26">
        <f t="shared" si="7"/>
        <v>0</v>
      </c>
      <c r="O120" s="25" t="str">
        <f t="shared" si="8"/>
        <v/>
      </c>
      <c r="P120" s="35"/>
      <c r="Q120" s="38">
        <f t="shared" si="9"/>
        <v>0</v>
      </c>
      <c r="T120" s="12" t="str">
        <f t="shared" si="10"/>
        <v/>
      </c>
    </row>
    <row r="121" spans="1:20" ht="24.95" customHeight="1" x14ac:dyDescent="0.2">
      <c r="A121" s="131"/>
      <c r="B121" s="132"/>
      <c r="C121" s="133"/>
      <c r="D121" s="72"/>
      <c r="E121" s="105"/>
      <c r="F121" s="105"/>
      <c r="G121" s="30"/>
      <c r="H121" s="31"/>
      <c r="I121" s="24">
        <f t="shared" si="6"/>
        <v>0</v>
      </c>
      <c r="J121" s="31"/>
      <c r="K121" s="31"/>
      <c r="L121" s="31"/>
      <c r="M121" s="31"/>
      <c r="N121" s="26">
        <f t="shared" si="7"/>
        <v>0</v>
      </c>
      <c r="O121" s="25" t="str">
        <f t="shared" si="8"/>
        <v/>
      </c>
      <c r="P121" s="35"/>
      <c r="Q121" s="38">
        <f t="shared" si="9"/>
        <v>0</v>
      </c>
      <c r="T121" s="12" t="str">
        <f t="shared" si="10"/>
        <v/>
      </c>
    </row>
    <row r="122" spans="1:20" ht="24.95" customHeight="1" x14ac:dyDescent="0.2">
      <c r="A122" s="131"/>
      <c r="B122" s="132"/>
      <c r="C122" s="133"/>
      <c r="D122" s="72"/>
      <c r="E122" s="105"/>
      <c r="F122" s="105"/>
      <c r="G122" s="30"/>
      <c r="H122" s="31"/>
      <c r="I122" s="24">
        <f t="shared" si="6"/>
        <v>0</v>
      </c>
      <c r="J122" s="31"/>
      <c r="K122" s="31"/>
      <c r="L122" s="31"/>
      <c r="M122" s="31"/>
      <c r="N122" s="26">
        <f t="shared" si="7"/>
        <v>0</v>
      </c>
      <c r="O122" s="25" t="str">
        <f t="shared" si="8"/>
        <v/>
      </c>
      <c r="P122" s="35"/>
      <c r="Q122" s="38">
        <f t="shared" si="9"/>
        <v>0</v>
      </c>
      <c r="T122" s="12" t="str">
        <f t="shared" si="10"/>
        <v/>
      </c>
    </row>
    <row r="123" spans="1:20" ht="24.95" customHeight="1" x14ac:dyDescent="0.2">
      <c r="A123" s="131"/>
      <c r="B123" s="132"/>
      <c r="C123" s="133"/>
      <c r="D123" s="72"/>
      <c r="E123" s="105"/>
      <c r="F123" s="105"/>
      <c r="G123" s="30"/>
      <c r="H123" s="31"/>
      <c r="I123" s="24">
        <f t="shared" si="6"/>
        <v>0</v>
      </c>
      <c r="J123" s="31"/>
      <c r="K123" s="31"/>
      <c r="L123" s="31"/>
      <c r="M123" s="31"/>
      <c r="N123" s="26">
        <f t="shared" si="7"/>
        <v>0</v>
      </c>
      <c r="O123" s="25" t="str">
        <f t="shared" si="8"/>
        <v/>
      </c>
      <c r="P123" s="35"/>
      <c r="Q123" s="38">
        <f t="shared" si="9"/>
        <v>0</v>
      </c>
      <c r="T123" s="12" t="str">
        <f t="shared" si="10"/>
        <v/>
      </c>
    </row>
    <row r="124" spans="1:20" ht="24.95" customHeight="1" x14ac:dyDescent="0.2">
      <c r="A124" s="131"/>
      <c r="B124" s="132"/>
      <c r="C124" s="133"/>
      <c r="D124" s="72"/>
      <c r="E124" s="105"/>
      <c r="F124" s="105"/>
      <c r="G124" s="30"/>
      <c r="H124" s="31"/>
      <c r="I124" s="24">
        <f t="shared" si="6"/>
        <v>0</v>
      </c>
      <c r="J124" s="31"/>
      <c r="K124" s="31"/>
      <c r="L124" s="31"/>
      <c r="M124" s="31"/>
      <c r="N124" s="26">
        <f t="shared" si="7"/>
        <v>0</v>
      </c>
      <c r="O124" s="25" t="str">
        <f t="shared" si="8"/>
        <v/>
      </c>
      <c r="P124" s="35"/>
      <c r="Q124" s="38">
        <f t="shared" si="9"/>
        <v>0</v>
      </c>
      <c r="T124" s="12" t="str">
        <f t="shared" si="10"/>
        <v/>
      </c>
    </row>
    <row r="125" spans="1:20" ht="24.95" customHeight="1" x14ac:dyDescent="0.2">
      <c r="A125" s="131"/>
      <c r="B125" s="132"/>
      <c r="C125" s="133"/>
      <c r="D125" s="72"/>
      <c r="E125" s="105"/>
      <c r="F125" s="105"/>
      <c r="G125" s="30"/>
      <c r="H125" s="31"/>
      <c r="I125" s="24">
        <f t="shared" si="6"/>
        <v>0</v>
      </c>
      <c r="J125" s="31"/>
      <c r="K125" s="31"/>
      <c r="L125" s="31"/>
      <c r="M125" s="31"/>
      <c r="N125" s="26">
        <f t="shared" si="7"/>
        <v>0</v>
      </c>
      <c r="O125" s="25" t="str">
        <f t="shared" si="8"/>
        <v/>
      </c>
      <c r="P125" s="35"/>
      <c r="Q125" s="38">
        <f t="shared" si="9"/>
        <v>0</v>
      </c>
      <c r="T125" s="12" t="str">
        <f t="shared" si="10"/>
        <v/>
      </c>
    </row>
    <row r="126" spans="1:20" ht="24.95" customHeight="1" x14ac:dyDescent="0.2">
      <c r="A126" s="131"/>
      <c r="B126" s="132"/>
      <c r="C126" s="133"/>
      <c r="D126" s="72"/>
      <c r="E126" s="105"/>
      <c r="F126" s="105"/>
      <c r="G126" s="30"/>
      <c r="H126" s="31"/>
      <c r="I126" s="24">
        <f t="shared" si="6"/>
        <v>0</v>
      </c>
      <c r="J126" s="31"/>
      <c r="K126" s="31"/>
      <c r="L126" s="31"/>
      <c r="M126" s="31"/>
      <c r="N126" s="26">
        <f t="shared" si="7"/>
        <v>0</v>
      </c>
      <c r="O126" s="25" t="str">
        <f t="shared" si="8"/>
        <v/>
      </c>
      <c r="P126" s="35"/>
      <c r="Q126" s="38">
        <f t="shared" si="9"/>
        <v>0</v>
      </c>
      <c r="T126" s="12" t="str">
        <f t="shared" si="10"/>
        <v/>
      </c>
    </row>
    <row r="127" spans="1:20" ht="24.95" customHeight="1" x14ac:dyDescent="0.2">
      <c r="A127" s="131"/>
      <c r="B127" s="132"/>
      <c r="C127" s="133"/>
      <c r="D127" s="72"/>
      <c r="E127" s="105"/>
      <c r="F127" s="105"/>
      <c r="G127" s="30"/>
      <c r="H127" s="31"/>
      <c r="I127" s="24">
        <f t="shared" si="6"/>
        <v>0</v>
      </c>
      <c r="J127" s="31"/>
      <c r="K127" s="31"/>
      <c r="L127" s="31"/>
      <c r="M127" s="31"/>
      <c r="N127" s="26">
        <f t="shared" si="7"/>
        <v>0</v>
      </c>
      <c r="O127" s="25" t="str">
        <f t="shared" si="8"/>
        <v/>
      </c>
      <c r="P127" s="35"/>
      <c r="Q127" s="38">
        <f t="shared" si="9"/>
        <v>0</v>
      </c>
      <c r="T127" s="12" t="str">
        <f t="shared" si="10"/>
        <v/>
      </c>
    </row>
    <row r="128" spans="1:20" ht="24.95" customHeight="1" x14ac:dyDescent="0.2">
      <c r="A128" s="131"/>
      <c r="B128" s="132"/>
      <c r="C128" s="133"/>
      <c r="D128" s="72"/>
      <c r="E128" s="105"/>
      <c r="F128" s="105"/>
      <c r="G128" s="30"/>
      <c r="H128" s="31"/>
      <c r="I128" s="24">
        <f t="shared" si="6"/>
        <v>0</v>
      </c>
      <c r="J128" s="31"/>
      <c r="K128" s="31"/>
      <c r="L128" s="31"/>
      <c r="M128" s="31"/>
      <c r="N128" s="26">
        <f t="shared" si="7"/>
        <v>0</v>
      </c>
      <c r="O128" s="25" t="str">
        <f t="shared" si="8"/>
        <v/>
      </c>
      <c r="P128" s="35"/>
      <c r="Q128" s="38">
        <f t="shared" si="9"/>
        <v>0</v>
      </c>
      <c r="T128" s="12" t="str">
        <f t="shared" si="10"/>
        <v/>
      </c>
    </row>
    <row r="129" spans="1:20" ht="24.95" customHeight="1" thickBot="1" x14ac:dyDescent="0.25">
      <c r="A129" s="147"/>
      <c r="B129" s="148"/>
      <c r="C129" s="149"/>
      <c r="D129" s="73"/>
      <c r="E129" s="106"/>
      <c r="F129" s="106"/>
      <c r="G129" s="32"/>
      <c r="H129" s="33"/>
      <c r="I129" s="50">
        <f t="shared" si="6"/>
        <v>0</v>
      </c>
      <c r="J129" s="33"/>
      <c r="K129" s="33"/>
      <c r="L129" s="33"/>
      <c r="M129" s="33"/>
      <c r="N129" s="27">
        <f t="shared" si="7"/>
        <v>0</v>
      </c>
      <c r="O129" s="51" t="str">
        <f t="shared" si="8"/>
        <v/>
      </c>
      <c r="P129" s="36"/>
      <c r="Q129" s="39">
        <f t="shared" si="9"/>
        <v>0</v>
      </c>
      <c r="T129" s="12" t="str">
        <f t="shared" si="10"/>
        <v/>
      </c>
    </row>
  </sheetData>
  <sheetProtection algorithmName="SHA-512" hashValue="SJvugnvHXJhkOvDZMkaiUCkb9dgCphD+NEjB+cETnPhHOGZistu2f9XbXnVQlXJtAatXD75MzpC9I4WDzAC6yw==" saltValue="EtfWEIPQ3cBjj2FKvegYCg==" spinCount="100000" sheet="1" objects="1" scenarios="1"/>
  <mergeCells count="127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K6:L6"/>
    <mergeCell ref="P6:Q6"/>
    <mergeCell ref="A9:C10"/>
    <mergeCell ref="G9:Q9"/>
    <mergeCell ref="D17:D18"/>
    <mergeCell ref="G17:Q17"/>
    <mergeCell ref="E17:E18"/>
    <mergeCell ref="F17:F18"/>
    <mergeCell ref="O1:P1"/>
    <mergeCell ref="K3:L3"/>
    <mergeCell ref="P3:Q3"/>
    <mergeCell ref="K4:L4"/>
    <mergeCell ref="P4:Q4"/>
    <mergeCell ref="K5:L5"/>
    <mergeCell ref="P5:Q5"/>
    <mergeCell ref="A19:C19"/>
    <mergeCell ref="A20:C20"/>
    <mergeCell ref="L1:M1"/>
  </mergeCells>
  <conditionalFormatting sqref="O19:O129">
    <cfRule type="cellIs" dxfId="45" priority="3" operator="equal">
      <formula>"zlý súčet"</formula>
    </cfRule>
  </conditionalFormatting>
  <conditionalFormatting sqref="O1">
    <cfRule type="cellIs" dxfId="44" priority="2" operator="equal">
      <formula>"nekorektne zadané údaje"</formula>
    </cfRule>
  </conditionalFormatting>
  <conditionalFormatting sqref="L1">
    <cfRule type="cellIs" dxfId="43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$S$1:$S$3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9" fitToHeight="6" orientation="landscape" verticalDpi="0" r:id="rId1"/>
  <ignoredErrors>
    <ignoredError sqref="N14 Q1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'Výd. 2016'!$S$4:$S$10</xm:f>
          </x14:formula1>
          <xm:sqref>E19:E129</xm:sqref>
        </x14:dataValidation>
        <x14:dataValidation type="list" allowBlank="1" showInputMessage="1" showErrorMessage="1">
          <x14:formula1>
            <xm:f>'Výd. 2016'!$S$11:$S$13</xm:f>
          </x14:formula1>
          <xm:sqref>F19:F129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workbookViewId="0">
      <selection activeCell="O1" sqref="O1:P1"/>
    </sheetView>
  </sheetViews>
  <sheetFormatPr defaultRowHeight="12" x14ac:dyDescent="0.2"/>
  <cols>
    <col min="1" max="3" width="12.7109375" style="1" customWidth="1"/>
    <col min="4" max="4" width="14.42578125" style="1" bestFit="1" customWidth="1"/>
    <col min="5" max="5" width="28.5703125" style="1" customWidth="1"/>
    <col min="6" max="6" width="12.5703125" style="1" customWidth="1"/>
    <col min="7" max="9" width="11.7109375" style="1" bestFit="1" customWidth="1"/>
    <col min="10" max="13" width="11.7109375" style="1" customWidth="1"/>
    <col min="14" max="14" width="11.7109375" style="1" bestFit="1" customWidth="1"/>
    <col min="15" max="15" width="11.7109375" style="1" customWidth="1"/>
    <col min="16" max="16" width="10.85546875" style="1" bestFit="1" customWidth="1"/>
    <col min="17" max="17" width="11.7109375" style="1" bestFit="1" customWidth="1"/>
    <col min="18" max="18" width="13.7109375" style="1" hidden="1" customWidth="1"/>
    <col min="19" max="22" width="13.28515625" style="1" hidden="1" customWidth="1"/>
    <col min="23" max="23" width="13.28515625" style="1" customWidth="1"/>
    <col min="24" max="16384" width="9.140625" style="1"/>
  </cols>
  <sheetData>
    <row r="1" spans="1:19" x14ac:dyDescent="0.2">
      <c r="A1" s="1" t="s">
        <v>52</v>
      </c>
      <c r="L1" s="150" t="str">
        <f>IF(T18&gt;0,"nekorektne zadané údaje","")</f>
        <v/>
      </c>
      <c r="M1" s="150"/>
      <c r="O1" s="146" t="str">
        <f>IF(Q11+Q12&lt;&gt;SUM(Q19:Q129),"nekorektne zadané údaje","")</f>
        <v/>
      </c>
      <c r="P1" s="146"/>
    </row>
    <row r="2" spans="1:19" x14ac:dyDescent="0.2">
      <c r="A2" s="22" t="s">
        <v>0</v>
      </c>
      <c r="S2" s="49" t="s">
        <v>56</v>
      </c>
    </row>
    <row r="3" spans="1:19" ht="15" customHeight="1" x14ac:dyDescent="0.2">
      <c r="A3" s="22"/>
      <c r="J3" s="52" t="s">
        <v>44</v>
      </c>
      <c r="K3" s="126"/>
      <c r="L3" s="126"/>
      <c r="O3" s="52" t="s">
        <v>44</v>
      </c>
      <c r="P3" s="126"/>
      <c r="Q3" s="126"/>
      <c r="S3" s="49" t="s">
        <v>57</v>
      </c>
    </row>
    <row r="4" spans="1:19" ht="15" customHeight="1" x14ac:dyDescent="0.2">
      <c r="A4" s="22"/>
      <c r="J4" s="52" t="s">
        <v>41</v>
      </c>
      <c r="K4" s="126"/>
      <c r="L4" s="126"/>
      <c r="O4" s="52" t="s">
        <v>41</v>
      </c>
      <c r="P4" s="126"/>
      <c r="Q4" s="126"/>
    </row>
    <row r="5" spans="1:19" ht="15" customHeight="1" x14ac:dyDescent="0.2">
      <c r="A5" s="22"/>
      <c r="J5" s="52" t="s">
        <v>42</v>
      </c>
      <c r="K5" s="126"/>
      <c r="L5" s="126"/>
      <c r="O5" s="52" t="s">
        <v>42</v>
      </c>
      <c r="P5" s="126"/>
      <c r="Q5" s="126"/>
    </row>
    <row r="6" spans="1:19" ht="15" customHeight="1" x14ac:dyDescent="0.2">
      <c r="A6" s="22"/>
      <c r="J6" s="52" t="s">
        <v>43</v>
      </c>
      <c r="K6" s="126"/>
      <c r="L6" s="126"/>
      <c r="O6" s="52" t="s">
        <v>43</v>
      </c>
      <c r="P6" s="126"/>
      <c r="Q6" s="126"/>
    </row>
    <row r="7" spans="1:19" x14ac:dyDescent="0.2">
      <c r="A7" s="22"/>
    </row>
    <row r="8" spans="1:19" ht="12.75" thickBot="1" x14ac:dyDescent="0.25"/>
    <row r="9" spans="1:19" ht="20.100000000000001" customHeight="1" x14ac:dyDescent="0.2">
      <c r="A9" s="134" t="s">
        <v>1</v>
      </c>
      <c r="B9" s="135"/>
      <c r="C9" s="136"/>
      <c r="D9" s="59"/>
      <c r="E9" s="102"/>
      <c r="F9" s="102"/>
      <c r="G9" s="140">
        <v>2023</v>
      </c>
      <c r="H9" s="141"/>
      <c r="I9" s="141"/>
      <c r="J9" s="141"/>
      <c r="K9" s="141"/>
      <c r="L9" s="141"/>
      <c r="M9" s="141"/>
      <c r="N9" s="141"/>
      <c r="O9" s="141"/>
      <c r="P9" s="141"/>
      <c r="Q9" s="142"/>
    </row>
    <row r="10" spans="1:19" ht="20.100000000000001" customHeight="1" thickBot="1" x14ac:dyDescent="0.25">
      <c r="A10" s="137"/>
      <c r="B10" s="138"/>
      <c r="C10" s="139"/>
      <c r="D10" s="54"/>
      <c r="E10" s="103"/>
      <c r="F10" s="103"/>
      <c r="G10" s="13"/>
      <c r="H10" s="13"/>
      <c r="I10" s="13"/>
      <c r="J10" s="9" t="s">
        <v>4</v>
      </c>
      <c r="K10" s="9" t="s">
        <v>5</v>
      </c>
      <c r="L10" s="9" t="s">
        <v>6</v>
      </c>
      <c r="M10" s="9" t="s">
        <v>7</v>
      </c>
      <c r="N10" s="9" t="s">
        <v>8</v>
      </c>
      <c r="O10" s="13"/>
      <c r="P10" s="9" t="s">
        <v>9</v>
      </c>
      <c r="Q10" s="14" t="s">
        <v>10</v>
      </c>
    </row>
    <row r="11" spans="1:19" ht="20.100000000000001" customHeight="1" x14ac:dyDescent="0.2">
      <c r="A11" s="64" t="s">
        <v>59</v>
      </c>
      <c r="B11" s="21"/>
      <c r="C11" s="65"/>
      <c r="D11" s="55"/>
      <c r="E11" s="55"/>
      <c r="F11" s="55"/>
      <c r="G11" s="55"/>
      <c r="H11" s="55"/>
      <c r="I11" s="56"/>
      <c r="J11" s="91">
        <f>SUMIFS(J19:J129,D19:D129,"menej rozvinuté regióny")</f>
        <v>0</v>
      </c>
      <c r="K11" s="92">
        <f>SUMIFS(K19:K129,D19:D129,"menej rozvinuté regióny")</f>
        <v>0</v>
      </c>
      <c r="L11" s="92">
        <f>SUMIFS(L19:L129,D19:D129,"menej rozvinuté regióny")</f>
        <v>0</v>
      </c>
      <c r="M11" s="92">
        <f>SUMIFS(M19:M129,D19:D129,"menej rozvinuté regióny")</f>
        <v>0</v>
      </c>
      <c r="N11" s="92">
        <f>SUMIFS(N19:N129,D19:D129,"menej rozvinuté regióny")</f>
        <v>0</v>
      </c>
      <c r="O11" s="99"/>
      <c r="P11" s="92">
        <f>SUMIFS(P19:P129,D19:D129,"menej rozvinuté regióny")</f>
        <v>0</v>
      </c>
      <c r="Q11" s="94">
        <f>SUMIFS(Q19:Q129,D19:D129,"menej rozvinuté regióny")</f>
        <v>0</v>
      </c>
    </row>
    <row r="12" spans="1:19" ht="20.100000000000001" customHeight="1" x14ac:dyDescent="0.2">
      <c r="A12" s="66" t="s">
        <v>60</v>
      </c>
      <c r="B12" s="61"/>
      <c r="C12" s="62"/>
      <c r="D12" s="63"/>
      <c r="E12" s="63"/>
      <c r="F12" s="63"/>
      <c r="G12" s="63"/>
      <c r="H12" s="63"/>
      <c r="I12" s="67"/>
      <c r="J12" s="93">
        <f>SUMIFS(J19:J129,D19:D129,"iné regióny")</f>
        <v>0</v>
      </c>
      <c r="K12" s="26">
        <f>SUMIFS(K19:K129,D19:D129,"iné regióny")</f>
        <v>0</v>
      </c>
      <c r="L12" s="26">
        <f>SUMIFS(L19:L129,D19:D129,"iné regióny")</f>
        <v>0</v>
      </c>
      <c r="M12" s="26">
        <f>SUMIFS(M19:M129,D19:D129,"iné regióny")</f>
        <v>0</v>
      </c>
      <c r="N12" s="26">
        <f>SUMIFS(N19:N129,D19:D129,"iné regióny")</f>
        <v>0</v>
      </c>
      <c r="O12" s="100"/>
      <c r="P12" s="26">
        <f>SUMIFS(P19:P129,D19:D129,"iné regióny")</f>
        <v>0</v>
      </c>
      <c r="Q12" s="95">
        <f>SUMIFS(Q19:Q129,D19:D129,"iné regióny")</f>
        <v>0</v>
      </c>
    </row>
    <row r="13" spans="1:19" ht="20.100000000000001" customHeight="1" x14ac:dyDescent="0.2">
      <c r="A13" s="18" t="s">
        <v>58</v>
      </c>
      <c r="B13" s="19"/>
      <c r="C13" s="19"/>
      <c r="D13" s="19"/>
      <c r="E13" s="19"/>
      <c r="F13" s="19"/>
      <c r="G13" s="19"/>
      <c r="H13" s="19"/>
      <c r="I13" s="20"/>
      <c r="J13" s="93">
        <f>SUM(J11:J12)</f>
        <v>0</v>
      </c>
      <c r="K13" s="93">
        <f t="shared" ref="K13:P13" si="0">SUM(K11:K12)</f>
        <v>0</v>
      </c>
      <c r="L13" s="93">
        <f t="shared" si="0"/>
        <v>0</v>
      </c>
      <c r="M13" s="93">
        <f t="shared" si="0"/>
        <v>0</v>
      </c>
      <c r="N13" s="93">
        <f t="shared" si="0"/>
        <v>0</v>
      </c>
      <c r="O13" s="100"/>
      <c r="P13" s="93">
        <f t="shared" si="0"/>
        <v>0</v>
      </c>
      <c r="Q13" s="96">
        <f>SUM(Q11:Q12)</f>
        <v>0</v>
      </c>
    </row>
    <row r="14" spans="1:19" ht="20.100000000000001" customHeight="1" x14ac:dyDescent="0.2">
      <c r="A14" s="18" t="s">
        <v>2</v>
      </c>
      <c r="B14" s="19"/>
      <c r="C14" s="19"/>
      <c r="D14" s="19"/>
      <c r="E14" s="19"/>
      <c r="F14" s="19"/>
      <c r="G14" s="19"/>
      <c r="H14" s="19"/>
      <c r="I14" s="20"/>
      <c r="J14" s="60"/>
      <c r="K14" s="35"/>
      <c r="L14" s="35"/>
      <c r="M14" s="35"/>
      <c r="N14" s="26">
        <f>SUM(J14:M14)</f>
        <v>0</v>
      </c>
      <c r="O14" s="11"/>
      <c r="P14" s="35"/>
      <c r="Q14" s="95">
        <f>N14-P14</f>
        <v>0</v>
      </c>
    </row>
    <row r="15" spans="1:19" ht="20.100000000000001" customHeight="1" thickBot="1" x14ac:dyDescent="0.25">
      <c r="A15" s="68" t="s">
        <v>3</v>
      </c>
      <c r="B15" s="69"/>
      <c r="C15" s="69"/>
      <c r="D15" s="69"/>
      <c r="E15" s="69"/>
      <c r="F15" s="69"/>
      <c r="G15" s="69"/>
      <c r="H15" s="69"/>
      <c r="I15" s="70"/>
      <c r="J15" s="98">
        <f>SUM(J13:J14)</f>
        <v>0</v>
      </c>
      <c r="K15" s="27">
        <f>SUM(K13:K14)</f>
        <v>0</v>
      </c>
      <c r="L15" s="27">
        <f>SUM(L13:L14)</f>
        <v>0</v>
      </c>
      <c r="M15" s="27">
        <f>SUM(M13:M14)</f>
        <v>0</v>
      </c>
      <c r="N15" s="27">
        <f>SUM(N13:N14)</f>
        <v>0</v>
      </c>
      <c r="O15" s="101"/>
      <c r="P15" s="27">
        <f>SUM(P13:P14)</f>
        <v>0</v>
      </c>
      <c r="Q15" s="97">
        <f>SUM(Q13:Q14)</f>
        <v>0</v>
      </c>
    </row>
    <row r="16" spans="1:19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20" ht="24.95" customHeight="1" x14ac:dyDescent="0.2">
      <c r="A17" s="4" t="s">
        <v>18</v>
      </c>
      <c r="B17" s="5"/>
      <c r="C17" s="16"/>
      <c r="D17" s="127" t="s">
        <v>55</v>
      </c>
      <c r="E17" s="129" t="s">
        <v>63</v>
      </c>
      <c r="F17" s="129" t="s">
        <v>112</v>
      </c>
      <c r="G17" s="140">
        <v>2023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2"/>
    </row>
    <row r="18" spans="1:20" ht="24.95" customHeight="1" thickBot="1" x14ac:dyDescent="0.25">
      <c r="A18" s="6" t="s">
        <v>19</v>
      </c>
      <c r="B18" s="7"/>
      <c r="C18" s="17"/>
      <c r="D18" s="128"/>
      <c r="E18" s="130"/>
      <c r="F18" s="130"/>
      <c r="G18" s="15" t="s">
        <v>17</v>
      </c>
      <c r="H18" s="9" t="s">
        <v>16</v>
      </c>
      <c r="I18" s="9" t="s">
        <v>11</v>
      </c>
      <c r="J18" s="9" t="s">
        <v>4</v>
      </c>
      <c r="K18" s="9" t="s">
        <v>5</v>
      </c>
      <c r="L18" s="9" t="s">
        <v>6</v>
      </c>
      <c r="M18" s="9" t="s">
        <v>7</v>
      </c>
      <c r="N18" s="9" t="s">
        <v>12</v>
      </c>
      <c r="O18" s="8" t="s">
        <v>13</v>
      </c>
      <c r="P18" s="8" t="s">
        <v>14</v>
      </c>
      <c r="Q18" s="10" t="s">
        <v>15</v>
      </c>
      <c r="T18" s="110">
        <f>COUNTIF(T19:T129,"nekorektne zadané údaje")</f>
        <v>0</v>
      </c>
    </row>
    <row r="19" spans="1:20" s="12" customFormat="1" ht="24.95" customHeight="1" x14ac:dyDescent="0.2">
      <c r="A19" s="143"/>
      <c r="B19" s="144"/>
      <c r="C19" s="145"/>
      <c r="D19" s="71"/>
      <c r="E19" s="104"/>
      <c r="F19" s="104"/>
      <c r="G19" s="28"/>
      <c r="H19" s="29"/>
      <c r="I19" s="24">
        <f>ROUNDDOWN(G19*H19,2)</f>
        <v>0</v>
      </c>
      <c r="J19" s="29"/>
      <c r="K19" s="29"/>
      <c r="L19" s="29"/>
      <c r="M19" s="29"/>
      <c r="N19" s="24">
        <f>SUM(J19:M19)</f>
        <v>0</v>
      </c>
      <c r="O19" s="25" t="str">
        <f>IF(ROUNDDOWN(G19*H19,2)-ROUNDDOWN(SUM(J19:M19),2)=0,"","zlý súčet")</f>
        <v/>
      </c>
      <c r="P19" s="34"/>
      <c r="Q19" s="37">
        <f>N19-P19</f>
        <v>0</v>
      </c>
      <c r="T19" s="12" t="str">
        <f>IF(AND(I19&gt;0,OR(E19="",D19="",F19="")),"nekorektne zadané údaje","")</f>
        <v/>
      </c>
    </row>
    <row r="20" spans="1:20" s="2" customFormat="1" ht="24.95" customHeight="1" x14ac:dyDescent="0.2">
      <c r="A20" s="131"/>
      <c r="B20" s="132"/>
      <c r="C20" s="133"/>
      <c r="D20" s="72"/>
      <c r="E20" s="105"/>
      <c r="F20" s="105"/>
      <c r="G20" s="30"/>
      <c r="H20" s="31"/>
      <c r="I20" s="24">
        <f t="shared" ref="I20:I83" si="1">ROUNDDOWN(G20*H20,2)</f>
        <v>0</v>
      </c>
      <c r="J20" s="31"/>
      <c r="K20" s="31"/>
      <c r="L20" s="31"/>
      <c r="M20" s="31"/>
      <c r="N20" s="26">
        <f t="shared" ref="N20:N83" si="2">SUM(J20:M20)</f>
        <v>0</v>
      </c>
      <c r="O20" s="25" t="str">
        <f t="shared" ref="O20:O83" si="3">IF(ROUNDDOWN(G20*H20,2)-ROUNDDOWN(SUM(J20:M20),2)=0,"","zlý súčet")</f>
        <v/>
      </c>
      <c r="P20" s="35"/>
      <c r="Q20" s="38">
        <f t="shared" ref="Q20:Q83" si="4">N20-P20</f>
        <v>0</v>
      </c>
      <c r="T20" s="12" t="str">
        <f t="shared" ref="T20:T83" si="5">IF(AND(I20&gt;0,OR(E20="",D20="",F20="")),"nekorektne zadané údaje","")</f>
        <v/>
      </c>
    </row>
    <row r="21" spans="1:20" s="2" customFormat="1" ht="24.95" customHeight="1" x14ac:dyDescent="0.2">
      <c r="A21" s="131"/>
      <c r="B21" s="132"/>
      <c r="C21" s="133"/>
      <c r="D21" s="72"/>
      <c r="E21" s="105"/>
      <c r="F21" s="105"/>
      <c r="G21" s="30"/>
      <c r="H21" s="31"/>
      <c r="I21" s="24">
        <f t="shared" si="1"/>
        <v>0</v>
      </c>
      <c r="J21" s="31"/>
      <c r="K21" s="31"/>
      <c r="L21" s="31"/>
      <c r="M21" s="31"/>
      <c r="N21" s="26">
        <f t="shared" si="2"/>
        <v>0</v>
      </c>
      <c r="O21" s="25" t="str">
        <f t="shared" si="3"/>
        <v/>
      </c>
      <c r="P21" s="35"/>
      <c r="Q21" s="38">
        <f t="shared" si="4"/>
        <v>0</v>
      </c>
      <c r="T21" s="12" t="str">
        <f t="shared" si="5"/>
        <v/>
      </c>
    </row>
    <row r="22" spans="1:20" s="2" customFormat="1" ht="24.95" customHeight="1" x14ac:dyDescent="0.2">
      <c r="A22" s="131"/>
      <c r="B22" s="132"/>
      <c r="C22" s="133"/>
      <c r="D22" s="72"/>
      <c r="E22" s="105"/>
      <c r="F22" s="105"/>
      <c r="G22" s="30"/>
      <c r="H22" s="31"/>
      <c r="I22" s="24">
        <f t="shared" si="1"/>
        <v>0</v>
      </c>
      <c r="J22" s="31"/>
      <c r="K22" s="31"/>
      <c r="L22" s="31"/>
      <c r="M22" s="31"/>
      <c r="N22" s="26">
        <f t="shared" si="2"/>
        <v>0</v>
      </c>
      <c r="O22" s="25" t="str">
        <f t="shared" si="3"/>
        <v/>
      </c>
      <c r="P22" s="35"/>
      <c r="Q22" s="38">
        <f t="shared" si="4"/>
        <v>0</v>
      </c>
      <c r="T22" s="12" t="str">
        <f t="shared" si="5"/>
        <v/>
      </c>
    </row>
    <row r="23" spans="1:20" s="2" customFormat="1" ht="24.95" customHeight="1" x14ac:dyDescent="0.2">
      <c r="A23" s="131"/>
      <c r="B23" s="132"/>
      <c r="C23" s="133"/>
      <c r="D23" s="72"/>
      <c r="E23" s="105"/>
      <c r="F23" s="105"/>
      <c r="G23" s="30"/>
      <c r="H23" s="31"/>
      <c r="I23" s="24">
        <f t="shared" si="1"/>
        <v>0</v>
      </c>
      <c r="J23" s="31"/>
      <c r="K23" s="31"/>
      <c r="L23" s="31"/>
      <c r="M23" s="31"/>
      <c r="N23" s="26">
        <f t="shared" si="2"/>
        <v>0</v>
      </c>
      <c r="O23" s="25" t="str">
        <f t="shared" si="3"/>
        <v/>
      </c>
      <c r="P23" s="35"/>
      <c r="Q23" s="38">
        <f t="shared" si="4"/>
        <v>0</v>
      </c>
      <c r="T23" s="12" t="str">
        <f t="shared" si="5"/>
        <v/>
      </c>
    </row>
    <row r="24" spans="1:20" s="2" customFormat="1" ht="24.95" customHeight="1" x14ac:dyDescent="0.2">
      <c r="A24" s="131"/>
      <c r="B24" s="132"/>
      <c r="C24" s="133"/>
      <c r="D24" s="72"/>
      <c r="E24" s="105"/>
      <c r="F24" s="105"/>
      <c r="G24" s="30"/>
      <c r="H24" s="31"/>
      <c r="I24" s="24">
        <f t="shared" si="1"/>
        <v>0</v>
      </c>
      <c r="J24" s="31"/>
      <c r="K24" s="31"/>
      <c r="L24" s="31"/>
      <c r="M24" s="31"/>
      <c r="N24" s="26">
        <f t="shared" si="2"/>
        <v>0</v>
      </c>
      <c r="O24" s="25" t="str">
        <f t="shared" si="3"/>
        <v/>
      </c>
      <c r="P24" s="35"/>
      <c r="Q24" s="38">
        <f t="shared" si="4"/>
        <v>0</v>
      </c>
      <c r="T24" s="12" t="str">
        <f t="shared" si="5"/>
        <v/>
      </c>
    </row>
    <row r="25" spans="1:20" s="2" customFormat="1" ht="24.95" customHeight="1" x14ac:dyDescent="0.2">
      <c r="A25" s="131"/>
      <c r="B25" s="132"/>
      <c r="C25" s="133"/>
      <c r="D25" s="72"/>
      <c r="E25" s="105"/>
      <c r="F25" s="105"/>
      <c r="G25" s="30"/>
      <c r="H25" s="31"/>
      <c r="I25" s="24">
        <f t="shared" si="1"/>
        <v>0</v>
      </c>
      <c r="J25" s="31"/>
      <c r="K25" s="31"/>
      <c r="L25" s="31"/>
      <c r="M25" s="31"/>
      <c r="N25" s="26">
        <f t="shared" si="2"/>
        <v>0</v>
      </c>
      <c r="O25" s="25" t="str">
        <f t="shared" si="3"/>
        <v/>
      </c>
      <c r="P25" s="35"/>
      <c r="Q25" s="38">
        <f t="shared" si="4"/>
        <v>0</v>
      </c>
      <c r="T25" s="12" t="str">
        <f t="shared" si="5"/>
        <v/>
      </c>
    </row>
    <row r="26" spans="1:20" s="2" customFormat="1" ht="24.95" customHeight="1" x14ac:dyDescent="0.2">
      <c r="A26" s="131"/>
      <c r="B26" s="132"/>
      <c r="C26" s="133"/>
      <c r="D26" s="72"/>
      <c r="E26" s="105"/>
      <c r="F26" s="105"/>
      <c r="G26" s="30"/>
      <c r="H26" s="31"/>
      <c r="I26" s="24">
        <f t="shared" si="1"/>
        <v>0</v>
      </c>
      <c r="J26" s="31"/>
      <c r="K26" s="31"/>
      <c r="L26" s="31"/>
      <c r="M26" s="31"/>
      <c r="N26" s="26">
        <f t="shared" si="2"/>
        <v>0</v>
      </c>
      <c r="O26" s="25" t="str">
        <f t="shared" si="3"/>
        <v/>
      </c>
      <c r="P26" s="35"/>
      <c r="Q26" s="38">
        <f t="shared" si="4"/>
        <v>0</v>
      </c>
      <c r="T26" s="12" t="str">
        <f t="shared" si="5"/>
        <v/>
      </c>
    </row>
    <row r="27" spans="1:20" s="2" customFormat="1" ht="24.95" customHeight="1" x14ac:dyDescent="0.2">
      <c r="A27" s="131"/>
      <c r="B27" s="132"/>
      <c r="C27" s="133"/>
      <c r="D27" s="72"/>
      <c r="E27" s="105"/>
      <c r="F27" s="105"/>
      <c r="G27" s="30"/>
      <c r="H27" s="31"/>
      <c r="I27" s="24">
        <f t="shared" si="1"/>
        <v>0</v>
      </c>
      <c r="J27" s="31"/>
      <c r="K27" s="31"/>
      <c r="L27" s="31"/>
      <c r="M27" s="31"/>
      <c r="N27" s="26">
        <f t="shared" si="2"/>
        <v>0</v>
      </c>
      <c r="O27" s="25" t="str">
        <f t="shared" si="3"/>
        <v/>
      </c>
      <c r="P27" s="35"/>
      <c r="Q27" s="38">
        <f t="shared" si="4"/>
        <v>0</v>
      </c>
      <c r="T27" s="12" t="str">
        <f t="shared" si="5"/>
        <v/>
      </c>
    </row>
    <row r="28" spans="1:20" s="2" customFormat="1" ht="24.95" customHeight="1" x14ac:dyDescent="0.2">
      <c r="A28" s="131"/>
      <c r="B28" s="132"/>
      <c r="C28" s="133"/>
      <c r="D28" s="72"/>
      <c r="E28" s="105"/>
      <c r="F28" s="105"/>
      <c r="G28" s="30"/>
      <c r="H28" s="31"/>
      <c r="I28" s="24">
        <f t="shared" si="1"/>
        <v>0</v>
      </c>
      <c r="J28" s="31"/>
      <c r="K28" s="31"/>
      <c r="L28" s="31"/>
      <c r="M28" s="31"/>
      <c r="N28" s="26">
        <f t="shared" si="2"/>
        <v>0</v>
      </c>
      <c r="O28" s="25" t="str">
        <f t="shared" si="3"/>
        <v/>
      </c>
      <c r="P28" s="35"/>
      <c r="Q28" s="38">
        <f t="shared" si="4"/>
        <v>0</v>
      </c>
      <c r="T28" s="12" t="str">
        <f t="shared" si="5"/>
        <v/>
      </c>
    </row>
    <row r="29" spans="1:20" s="2" customFormat="1" ht="24.95" customHeight="1" x14ac:dyDescent="0.2">
      <c r="A29" s="131"/>
      <c r="B29" s="132"/>
      <c r="C29" s="133"/>
      <c r="D29" s="72"/>
      <c r="E29" s="105"/>
      <c r="F29" s="105"/>
      <c r="G29" s="30"/>
      <c r="H29" s="31"/>
      <c r="I29" s="24">
        <f t="shared" si="1"/>
        <v>0</v>
      </c>
      <c r="J29" s="31"/>
      <c r="K29" s="31"/>
      <c r="L29" s="31"/>
      <c r="M29" s="31"/>
      <c r="N29" s="26">
        <f t="shared" si="2"/>
        <v>0</v>
      </c>
      <c r="O29" s="25" t="str">
        <f t="shared" si="3"/>
        <v/>
      </c>
      <c r="P29" s="35"/>
      <c r="Q29" s="38">
        <f t="shared" si="4"/>
        <v>0</v>
      </c>
      <c r="T29" s="12" t="str">
        <f t="shared" si="5"/>
        <v/>
      </c>
    </row>
    <row r="30" spans="1:20" s="2" customFormat="1" ht="24.95" customHeight="1" x14ac:dyDescent="0.2">
      <c r="A30" s="131"/>
      <c r="B30" s="132"/>
      <c r="C30" s="133"/>
      <c r="D30" s="72"/>
      <c r="E30" s="105"/>
      <c r="F30" s="105"/>
      <c r="G30" s="30"/>
      <c r="H30" s="31"/>
      <c r="I30" s="24">
        <f t="shared" si="1"/>
        <v>0</v>
      </c>
      <c r="J30" s="31"/>
      <c r="K30" s="31"/>
      <c r="L30" s="31"/>
      <c r="M30" s="31"/>
      <c r="N30" s="26">
        <f t="shared" si="2"/>
        <v>0</v>
      </c>
      <c r="O30" s="25" t="str">
        <f t="shared" si="3"/>
        <v/>
      </c>
      <c r="P30" s="35"/>
      <c r="Q30" s="38">
        <f t="shared" si="4"/>
        <v>0</v>
      </c>
      <c r="T30" s="12" t="str">
        <f t="shared" si="5"/>
        <v/>
      </c>
    </row>
    <row r="31" spans="1:20" s="2" customFormat="1" ht="24.95" customHeight="1" x14ac:dyDescent="0.2">
      <c r="A31" s="131"/>
      <c r="B31" s="132"/>
      <c r="C31" s="133"/>
      <c r="D31" s="72"/>
      <c r="E31" s="105"/>
      <c r="F31" s="105"/>
      <c r="G31" s="30"/>
      <c r="H31" s="31"/>
      <c r="I31" s="24">
        <f t="shared" si="1"/>
        <v>0</v>
      </c>
      <c r="J31" s="31"/>
      <c r="K31" s="31"/>
      <c r="L31" s="31"/>
      <c r="M31" s="31"/>
      <c r="N31" s="26">
        <f t="shared" si="2"/>
        <v>0</v>
      </c>
      <c r="O31" s="25" t="str">
        <f t="shared" si="3"/>
        <v/>
      </c>
      <c r="P31" s="35"/>
      <c r="Q31" s="38">
        <f t="shared" si="4"/>
        <v>0</v>
      </c>
      <c r="T31" s="12" t="str">
        <f t="shared" si="5"/>
        <v/>
      </c>
    </row>
    <row r="32" spans="1:20" ht="24.95" customHeight="1" x14ac:dyDescent="0.2">
      <c r="A32" s="131"/>
      <c r="B32" s="132"/>
      <c r="C32" s="133"/>
      <c r="D32" s="72"/>
      <c r="E32" s="105"/>
      <c r="F32" s="105"/>
      <c r="G32" s="30"/>
      <c r="H32" s="31"/>
      <c r="I32" s="24">
        <f t="shared" si="1"/>
        <v>0</v>
      </c>
      <c r="J32" s="31"/>
      <c r="K32" s="31"/>
      <c r="L32" s="31"/>
      <c r="M32" s="31"/>
      <c r="N32" s="26">
        <f t="shared" si="2"/>
        <v>0</v>
      </c>
      <c r="O32" s="25" t="str">
        <f t="shared" si="3"/>
        <v/>
      </c>
      <c r="P32" s="35"/>
      <c r="Q32" s="38">
        <f t="shared" si="4"/>
        <v>0</v>
      </c>
      <c r="T32" s="12" t="str">
        <f t="shared" si="5"/>
        <v/>
      </c>
    </row>
    <row r="33" spans="1:20" ht="24.95" customHeight="1" x14ac:dyDescent="0.2">
      <c r="A33" s="131"/>
      <c r="B33" s="132"/>
      <c r="C33" s="133"/>
      <c r="D33" s="72"/>
      <c r="E33" s="105"/>
      <c r="F33" s="105"/>
      <c r="G33" s="30"/>
      <c r="H33" s="31"/>
      <c r="I33" s="24">
        <f t="shared" si="1"/>
        <v>0</v>
      </c>
      <c r="J33" s="31"/>
      <c r="K33" s="31"/>
      <c r="L33" s="31"/>
      <c r="M33" s="31"/>
      <c r="N33" s="26">
        <f t="shared" si="2"/>
        <v>0</v>
      </c>
      <c r="O33" s="25" t="str">
        <f t="shared" si="3"/>
        <v/>
      </c>
      <c r="P33" s="35"/>
      <c r="Q33" s="38">
        <f t="shared" si="4"/>
        <v>0</v>
      </c>
      <c r="T33" s="12" t="str">
        <f t="shared" si="5"/>
        <v/>
      </c>
    </row>
    <row r="34" spans="1:20" ht="24.95" customHeight="1" x14ac:dyDescent="0.2">
      <c r="A34" s="131"/>
      <c r="B34" s="132"/>
      <c r="C34" s="133"/>
      <c r="D34" s="72"/>
      <c r="E34" s="105"/>
      <c r="F34" s="105"/>
      <c r="G34" s="30"/>
      <c r="H34" s="31"/>
      <c r="I34" s="24">
        <f t="shared" si="1"/>
        <v>0</v>
      </c>
      <c r="J34" s="31"/>
      <c r="K34" s="31"/>
      <c r="L34" s="31"/>
      <c r="M34" s="31"/>
      <c r="N34" s="26">
        <f t="shared" si="2"/>
        <v>0</v>
      </c>
      <c r="O34" s="25" t="str">
        <f t="shared" si="3"/>
        <v/>
      </c>
      <c r="P34" s="35"/>
      <c r="Q34" s="38">
        <f t="shared" si="4"/>
        <v>0</v>
      </c>
      <c r="T34" s="12" t="str">
        <f t="shared" si="5"/>
        <v/>
      </c>
    </row>
    <row r="35" spans="1:20" ht="24.95" customHeight="1" x14ac:dyDescent="0.2">
      <c r="A35" s="131"/>
      <c r="B35" s="132"/>
      <c r="C35" s="133"/>
      <c r="D35" s="72"/>
      <c r="E35" s="105"/>
      <c r="F35" s="105"/>
      <c r="G35" s="30"/>
      <c r="H35" s="31"/>
      <c r="I35" s="24">
        <f t="shared" si="1"/>
        <v>0</v>
      </c>
      <c r="J35" s="31"/>
      <c r="K35" s="31"/>
      <c r="L35" s="31"/>
      <c r="M35" s="31"/>
      <c r="N35" s="26">
        <f t="shared" si="2"/>
        <v>0</v>
      </c>
      <c r="O35" s="25" t="str">
        <f t="shared" si="3"/>
        <v/>
      </c>
      <c r="P35" s="35"/>
      <c r="Q35" s="38">
        <f t="shared" si="4"/>
        <v>0</v>
      </c>
      <c r="T35" s="12" t="str">
        <f t="shared" si="5"/>
        <v/>
      </c>
    </row>
    <row r="36" spans="1:20" ht="24.95" customHeight="1" x14ac:dyDescent="0.2">
      <c r="A36" s="131"/>
      <c r="B36" s="132"/>
      <c r="C36" s="133"/>
      <c r="D36" s="72"/>
      <c r="E36" s="105"/>
      <c r="F36" s="105"/>
      <c r="G36" s="30"/>
      <c r="H36" s="31"/>
      <c r="I36" s="24">
        <f t="shared" si="1"/>
        <v>0</v>
      </c>
      <c r="J36" s="31"/>
      <c r="K36" s="31"/>
      <c r="L36" s="31"/>
      <c r="M36" s="31"/>
      <c r="N36" s="26">
        <f t="shared" si="2"/>
        <v>0</v>
      </c>
      <c r="O36" s="25" t="str">
        <f t="shared" si="3"/>
        <v/>
      </c>
      <c r="P36" s="35"/>
      <c r="Q36" s="38">
        <f t="shared" si="4"/>
        <v>0</v>
      </c>
      <c r="T36" s="12" t="str">
        <f t="shared" si="5"/>
        <v/>
      </c>
    </row>
    <row r="37" spans="1:20" ht="24.95" customHeight="1" x14ac:dyDescent="0.2">
      <c r="A37" s="131"/>
      <c r="B37" s="132"/>
      <c r="C37" s="133"/>
      <c r="D37" s="72"/>
      <c r="E37" s="105"/>
      <c r="F37" s="105"/>
      <c r="G37" s="30"/>
      <c r="H37" s="31"/>
      <c r="I37" s="24">
        <f t="shared" si="1"/>
        <v>0</v>
      </c>
      <c r="J37" s="31"/>
      <c r="K37" s="31"/>
      <c r="L37" s="31"/>
      <c r="M37" s="31"/>
      <c r="N37" s="26">
        <f t="shared" si="2"/>
        <v>0</v>
      </c>
      <c r="O37" s="25" t="str">
        <f t="shared" si="3"/>
        <v/>
      </c>
      <c r="P37" s="35"/>
      <c r="Q37" s="38">
        <f t="shared" si="4"/>
        <v>0</v>
      </c>
      <c r="T37" s="12" t="str">
        <f t="shared" si="5"/>
        <v/>
      </c>
    </row>
    <row r="38" spans="1:20" ht="24.95" customHeight="1" x14ac:dyDescent="0.2">
      <c r="A38" s="131"/>
      <c r="B38" s="132"/>
      <c r="C38" s="133"/>
      <c r="D38" s="72"/>
      <c r="E38" s="105"/>
      <c r="F38" s="105"/>
      <c r="G38" s="30"/>
      <c r="H38" s="31"/>
      <c r="I38" s="24">
        <f t="shared" si="1"/>
        <v>0</v>
      </c>
      <c r="J38" s="31"/>
      <c r="K38" s="31"/>
      <c r="L38" s="31"/>
      <c r="M38" s="31"/>
      <c r="N38" s="26">
        <f t="shared" si="2"/>
        <v>0</v>
      </c>
      <c r="O38" s="25" t="str">
        <f t="shared" si="3"/>
        <v/>
      </c>
      <c r="P38" s="35"/>
      <c r="Q38" s="38">
        <f t="shared" si="4"/>
        <v>0</v>
      </c>
      <c r="T38" s="12" t="str">
        <f t="shared" si="5"/>
        <v/>
      </c>
    </row>
    <row r="39" spans="1:20" ht="24.95" customHeight="1" x14ac:dyDescent="0.2">
      <c r="A39" s="131"/>
      <c r="B39" s="132"/>
      <c r="C39" s="133"/>
      <c r="D39" s="72"/>
      <c r="E39" s="105"/>
      <c r="F39" s="105"/>
      <c r="G39" s="30"/>
      <c r="H39" s="31"/>
      <c r="I39" s="24">
        <f t="shared" si="1"/>
        <v>0</v>
      </c>
      <c r="J39" s="31"/>
      <c r="K39" s="31"/>
      <c r="L39" s="31"/>
      <c r="M39" s="31"/>
      <c r="N39" s="26">
        <f t="shared" si="2"/>
        <v>0</v>
      </c>
      <c r="O39" s="25" t="str">
        <f t="shared" si="3"/>
        <v/>
      </c>
      <c r="P39" s="35"/>
      <c r="Q39" s="38">
        <f t="shared" si="4"/>
        <v>0</v>
      </c>
      <c r="T39" s="12" t="str">
        <f t="shared" si="5"/>
        <v/>
      </c>
    </row>
    <row r="40" spans="1:20" ht="24.95" customHeight="1" x14ac:dyDescent="0.2">
      <c r="A40" s="131"/>
      <c r="B40" s="132"/>
      <c r="C40" s="133"/>
      <c r="D40" s="72"/>
      <c r="E40" s="105"/>
      <c r="F40" s="105"/>
      <c r="G40" s="30"/>
      <c r="H40" s="31"/>
      <c r="I40" s="24">
        <f t="shared" si="1"/>
        <v>0</v>
      </c>
      <c r="J40" s="31"/>
      <c r="K40" s="31"/>
      <c r="L40" s="31"/>
      <c r="M40" s="31"/>
      <c r="N40" s="26">
        <f t="shared" si="2"/>
        <v>0</v>
      </c>
      <c r="O40" s="25" t="str">
        <f t="shared" si="3"/>
        <v/>
      </c>
      <c r="P40" s="35"/>
      <c r="Q40" s="38">
        <f t="shared" si="4"/>
        <v>0</v>
      </c>
      <c r="T40" s="12" t="str">
        <f t="shared" si="5"/>
        <v/>
      </c>
    </row>
    <row r="41" spans="1:20" ht="24.95" customHeight="1" x14ac:dyDescent="0.2">
      <c r="A41" s="131"/>
      <c r="B41" s="132"/>
      <c r="C41" s="133"/>
      <c r="D41" s="72"/>
      <c r="E41" s="105"/>
      <c r="F41" s="105"/>
      <c r="G41" s="30"/>
      <c r="H41" s="31"/>
      <c r="I41" s="24">
        <f t="shared" si="1"/>
        <v>0</v>
      </c>
      <c r="J41" s="31"/>
      <c r="K41" s="31"/>
      <c r="L41" s="31"/>
      <c r="M41" s="31"/>
      <c r="N41" s="26">
        <f t="shared" si="2"/>
        <v>0</v>
      </c>
      <c r="O41" s="25" t="str">
        <f t="shared" si="3"/>
        <v/>
      </c>
      <c r="P41" s="35"/>
      <c r="Q41" s="38">
        <f t="shared" si="4"/>
        <v>0</v>
      </c>
      <c r="T41" s="12" t="str">
        <f t="shared" si="5"/>
        <v/>
      </c>
    </row>
    <row r="42" spans="1:20" ht="24.95" customHeight="1" x14ac:dyDescent="0.2">
      <c r="A42" s="131"/>
      <c r="B42" s="132"/>
      <c r="C42" s="133"/>
      <c r="D42" s="72"/>
      <c r="E42" s="105"/>
      <c r="F42" s="105"/>
      <c r="G42" s="30"/>
      <c r="H42" s="31"/>
      <c r="I42" s="24">
        <f t="shared" si="1"/>
        <v>0</v>
      </c>
      <c r="J42" s="31"/>
      <c r="K42" s="31"/>
      <c r="L42" s="31"/>
      <c r="M42" s="31"/>
      <c r="N42" s="26">
        <f t="shared" si="2"/>
        <v>0</v>
      </c>
      <c r="O42" s="25" t="str">
        <f t="shared" si="3"/>
        <v/>
      </c>
      <c r="P42" s="35"/>
      <c r="Q42" s="38">
        <f t="shared" si="4"/>
        <v>0</v>
      </c>
      <c r="T42" s="12" t="str">
        <f t="shared" si="5"/>
        <v/>
      </c>
    </row>
    <row r="43" spans="1:20" ht="24.95" customHeight="1" x14ac:dyDescent="0.2">
      <c r="A43" s="131"/>
      <c r="B43" s="132"/>
      <c r="C43" s="133"/>
      <c r="D43" s="72"/>
      <c r="E43" s="105"/>
      <c r="F43" s="105"/>
      <c r="G43" s="30"/>
      <c r="H43" s="31"/>
      <c r="I43" s="24">
        <f t="shared" si="1"/>
        <v>0</v>
      </c>
      <c r="J43" s="31"/>
      <c r="K43" s="31"/>
      <c r="L43" s="31"/>
      <c r="M43" s="31"/>
      <c r="N43" s="26">
        <f t="shared" si="2"/>
        <v>0</v>
      </c>
      <c r="O43" s="25" t="str">
        <f t="shared" si="3"/>
        <v/>
      </c>
      <c r="P43" s="35"/>
      <c r="Q43" s="38">
        <f t="shared" si="4"/>
        <v>0</v>
      </c>
      <c r="T43" s="12" t="str">
        <f t="shared" si="5"/>
        <v/>
      </c>
    </row>
    <row r="44" spans="1:20" ht="24.95" customHeight="1" x14ac:dyDescent="0.2">
      <c r="A44" s="131"/>
      <c r="B44" s="132"/>
      <c r="C44" s="133"/>
      <c r="D44" s="72"/>
      <c r="E44" s="105"/>
      <c r="F44" s="105"/>
      <c r="G44" s="30"/>
      <c r="H44" s="31"/>
      <c r="I44" s="24">
        <f t="shared" si="1"/>
        <v>0</v>
      </c>
      <c r="J44" s="31"/>
      <c r="K44" s="31"/>
      <c r="L44" s="31"/>
      <c r="M44" s="31"/>
      <c r="N44" s="26">
        <f t="shared" si="2"/>
        <v>0</v>
      </c>
      <c r="O44" s="25" t="str">
        <f t="shared" si="3"/>
        <v/>
      </c>
      <c r="P44" s="35"/>
      <c r="Q44" s="38">
        <f t="shared" si="4"/>
        <v>0</v>
      </c>
      <c r="T44" s="12" t="str">
        <f t="shared" si="5"/>
        <v/>
      </c>
    </row>
    <row r="45" spans="1:20" ht="24.95" customHeight="1" x14ac:dyDescent="0.2">
      <c r="A45" s="131"/>
      <c r="B45" s="132"/>
      <c r="C45" s="133"/>
      <c r="D45" s="72"/>
      <c r="E45" s="105"/>
      <c r="F45" s="105"/>
      <c r="G45" s="30"/>
      <c r="H45" s="31"/>
      <c r="I45" s="24">
        <f t="shared" si="1"/>
        <v>0</v>
      </c>
      <c r="J45" s="31"/>
      <c r="K45" s="31"/>
      <c r="L45" s="31"/>
      <c r="M45" s="31"/>
      <c r="N45" s="26">
        <f t="shared" si="2"/>
        <v>0</v>
      </c>
      <c r="O45" s="25" t="str">
        <f t="shared" si="3"/>
        <v/>
      </c>
      <c r="P45" s="35"/>
      <c r="Q45" s="38">
        <f t="shared" si="4"/>
        <v>0</v>
      </c>
      <c r="T45" s="12" t="str">
        <f t="shared" si="5"/>
        <v/>
      </c>
    </row>
    <row r="46" spans="1:20" ht="24.95" customHeight="1" x14ac:dyDescent="0.2">
      <c r="A46" s="131"/>
      <c r="B46" s="132"/>
      <c r="C46" s="133"/>
      <c r="D46" s="72"/>
      <c r="E46" s="105"/>
      <c r="F46" s="105"/>
      <c r="G46" s="30"/>
      <c r="H46" s="31"/>
      <c r="I46" s="24">
        <f t="shared" si="1"/>
        <v>0</v>
      </c>
      <c r="J46" s="31"/>
      <c r="K46" s="31"/>
      <c r="L46" s="31"/>
      <c r="M46" s="31"/>
      <c r="N46" s="26">
        <f t="shared" si="2"/>
        <v>0</v>
      </c>
      <c r="O46" s="25" t="str">
        <f t="shared" si="3"/>
        <v/>
      </c>
      <c r="P46" s="35"/>
      <c r="Q46" s="38">
        <f t="shared" si="4"/>
        <v>0</v>
      </c>
      <c r="T46" s="12" t="str">
        <f t="shared" si="5"/>
        <v/>
      </c>
    </row>
    <row r="47" spans="1:20" ht="24.95" customHeight="1" x14ac:dyDescent="0.2">
      <c r="A47" s="131"/>
      <c r="B47" s="132"/>
      <c r="C47" s="133"/>
      <c r="D47" s="72"/>
      <c r="E47" s="105"/>
      <c r="F47" s="105"/>
      <c r="G47" s="30"/>
      <c r="H47" s="31"/>
      <c r="I47" s="24">
        <f t="shared" si="1"/>
        <v>0</v>
      </c>
      <c r="J47" s="31"/>
      <c r="K47" s="31"/>
      <c r="L47" s="31"/>
      <c r="M47" s="31"/>
      <c r="N47" s="26">
        <f t="shared" si="2"/>
        <v>0</v>
      </c>
      <c r="O47" s="25" t="str">
        <f t="shared" si="3"/>
        <v/>
      </c>
      <c r="P47" s="35"/>
      <c r="Q47" s="38">
        <f t="shared" si="4"/>
        <v>0</v>
      </c>
      <c r="T47" s="12" t="str">
        <f t="shared" si="5"/>
        <v/>
      </c>
    </row>
    <row r="48" spans="1:20" ht="24.95" customHeight="1" x14ac:dyDescent="0.2">
      <c r="A48" s="131"/>
      <c r="B48" s="132"/>
      <c r="C48" s="133"/>
      <c r="D48" s="72"/>
      <c r="E48" s="105"/>
      <c r="F48" s="105"/>
      <c r="G48" s="30"/>
      <c r="H48" s="31"/>
      <c r="I48" s="24">
        <f t="shared" si="1"/>
        <v>0</v>
      </c>
      <c r="J48" s="31"/>
      <c r="K48" s="31"/>
      <c r="L48" s="31"/>
      <c r="M48" s="31"/>
      <c r="N48" s="26">
        <f t="shared" si="2"/>
        <v>0</v>
      </c>
      <c r="O48" s="25" t="str">
        <f t="shared" si="3"/>
        <v/>
      </c>
      <c r="P48" s="35"/>
      <c r="Q48" s="38">
        <f t="shared" si="4"/>
        <v>0</v>
      </c>
      <c r="T48" s="12" t="str">
        <f t="shared" si="5"/>
        <v/>
      </c>
    </row>
    <row r="49" spans="1:20" ht="24.95" customHeight="1" x14ac:dyDescent="0.2">
      <c r="A49" s="131"/>
      <c r="B49" s="132"/>
      <c r="C49" s="133"/>
      <c r="D49" s="72"/>
      <c r="E49" s="105"/>
      <c r="F49" s="105"/>
      <c r="G49" s="30"/>
      <c r="H49" s="31"/>
      <c r="I49" s="24">
        <f t="shared" si="1"/>
        <v>0</v>
      </c>
      <c r="J49" s="31"/>
      <c r="K49" s="31"/>
      <c r="L49" s="31"/>
      <c r="M49" s="31"/>
      <c r="N49" s="26">
        <f t="shared" si="2"/>
        <v>0</v>
      </c>
      <c r="O49" s="25" t="str">
        <f t="shared" si="3"/>
        <v/>
      </c>
      <c r="P49" s="35"/>
      <c r="Q49" s="38">
        <f t="shared" si="4"/>
        <v>0</v>
      </c>
      <c r="T49" s="12" t="str">
        <f t="shared" si="5"/>
        <v/>
      </c>
    </row>
    <row r="50" spans="1:20" ht="24.95" customHeight="1" x14ac:dyDescent="0.2">
      <c r="A50" s="131"/>
      <c r="B50" s="132"/>
      <c r="C50" s="133"/>
      <c r="D50" s="72"/>
      <c r="E50" s="105"/>
      <c r="F50" s="105"/>
      <c r="G50" s="30"/>
      <c r="H50" s="31"/>
      <c r="I50" s="24">
        <f t="shared" si="1"/>
        <v>0</v>
      </c>
      <c r="J50" s="31"/>
      <c r="K50" s="31"/>
      <c r="L50" s="31"/>
      <c r="M50" s="31"/>
      <c r="N50" s="26">
        <f t="shared" si="2"/>
        <v>0</v>
      </c>
      <c r="O50" s="25" t="str">
        <f t="shared" si="3"/>
        <v/>
      </c>
      <c r="P50" s="35"/>
      <c r="Q50" s="38">
        <f t="shared" si="4"/>
        <v>0</v>
      </c>
      <c r="T50" s="12" t="str">
        <f t="shared" si="5"/>
        <v/>
      </c>
    </row>
    <row r="51" spans="1:20" ht="24.95" customHeight="1" x14ac:dyDescent="0.2">
      <c r="A51" s="131"/>
      <c r="B51" s="132"/>
      <c r="C51" s="133"/>
      <c r="D51" s="72"/>
      <c r="E51" s="105"/>
      <c r="F51" s="105"/>
      <c r="G51" s="30"/>
      <c r="H51" s="31"/>
      <c r="I51" s="24">
        <f t="shared" si="1"/>
        <v>0</v>
      </c>
      <c r="J51" s="31"/>
      <c r="K51" s="31"/>
      <c r="L51" s="31"/>
      <c r="M51" s="31"/>
      <c r="N51" s="26">
        <f t="shared" si="2"/>
        <v>0</v>
      </c>
      <c r="O51" s="25" t="str">
        <f t="shared" si="3"/>
        <v/>
      </c>
      <c r="P51" s="35"/>
      <c r="Q51" s="38">
        <f t="shared" si="4"/>
        <v>0</v>
      </c>
      <c r="T51" s="12" t="str">
        <f t="shared" si="5"/>
        <v/>
      </c>
    </row>
    <row r="52" spans="1:20" ht="24.95" customHeight="1" x14ac:dyDescent="0.2">
      <c r="A52" s="131"/>
      <c r="B52" s="132"/>
      <c r="C52" s="133"/>
      <c r="D52" s="72"/>
      <c r="E52" s="105"/>
      <c r="F52" s="105"/>
      <c r="G52" s="30"/>
      <c r="H52" s="31"/>
      <c r="I52" s="24">
        <f t="shared" si="1"/>
        <v>0</v>
      </c>
      <c r="J52" s="31"/>
      <c r="K52" s="31"/>
      <c r="L52" s="31"/>
      <c r="M52" s="31"/>
      <c r="N52" s="26">
        <f t="shared" si="2"/>
        <v>0</v>
      </c>
      <c r="O52" s="25" t="str">
        <f t="shared" si="3"/>
        <v/>
      </c>
      <c r="P52" s="35"/>
      <c r="Q52" s="38">
        <f t="shared" si="4"/>
        <v>0</v>
      </c>
      <c r="T52" s="12" t="str">
        <f t="shared" si="5"/>
        <v/>
      </c>
    </row>
    <row r="53" spans="1:20" ht="24.95" customHeight="1" x14ac:dyDescent="0.2">
      <c r="A53" s="131"/>
      <c r="B53" s="132"/>
      <c r="C53" s="133"/>
      <c r="D53" s="72"/>
      <c r="E53" s="105"/>
      <c r="F53" s="105"/>
      <c r="G53" s="30"/>
      <c r="H53" s="31"/>
      <c r="I53" s="24">
        <f t="shared" si="1"/>
        <v>0</v>
      </c>
      <c r="J53" s="31"/>
      <c r="K53" s="31"/>
      <c r="L53" s="31"/>
      <c r="M53" s="31"/>
      <c r="N53" s="26">
        <f t="shared" si="2"/>
        <v>0</v>
      </c>
      <c r="O53" s="25" t="str">
        <f t="shared" si="3"/>
        <v/>
      </c>
      <c r="P53" s="35"/>
      <c r="Q53" s="38">
        <f t="shared" si="4"/>
        <v>0</v>
      </c>
      <c r="T53" s="12" t="str">
        <f t="shared" si="5"/>
        <v/>
      </c>
    </row>
    <row r="54" spans="1:20" ht="24.95" customHeight="1" x14ac:dyDescent="0.2">
      <c r="A54" s="131"/>
      <c r="B54" s="132"/>
      <c r="C54" s="133"/>
      <c r="D54" s="72"/>
      <c r="E54" s="105"/>
      <c r="F54" s="105"/>
      <c r="G54" s="30"/>
      <c r="H54" s="31"/>
      <c r="I54" s="24">
        <f t="shared" si="1"/>
        <v>0</v>
      </c>
      <c r="J54" s="31"/>
      <c r="K54" s="31"/>
      <c r="L54" s="31"/>
      <c r="M54" s="31"/>
      <c r="N54" s="26">
        <f t="shared" si="2"/>
        <v>0</v>
      </c>
      <c r="O54" s="25" t="str">
        <f t="shared" si="3"/>
        <v/>
      </c>
      <c r="P54" s="35"/>
      <c r="Q54" s="38">
        <f t="shared" si="4"/>
        <v>0</v>
      </c>
      <c r="T54" s="12" t="str">
        <f t="shared" si="5"/>
        <v/>
      </c>
    </row>
    <row r="55" spans="1:20" ht="24.95" customHeight="1" x14ac:dyDescent="0.2">
      <c r="A55" s="131"/>
      <c r="B55" s="132"/>
      <c r="C55" s="133"/>
      <c r="D55" s="72"/>
      <c r="E55" s="105"/>
      <c r="F55" s="105"/>
      <c r="G55" s="30"/>
      <c r="H55" s="31"/>
      <c r="I55" s="24">
        <f t="shared" si="1"/>
        <v>0</v>
      </c>
      <c r="J55" s="31"/>
      <c r="K55" s="31"/>
      <c r="L55" s="31"/>
      <c r="M55" s="31"/>
      <c r="N55" s="26">
        <f t="shared" si="2"/>
        <v>0</v>
      </c>
      <c r="O55" s="25" t="str">
        <f t="shared" si="3"/>
        <v/>
      </c>
      <c r="P55" s="35"/>
      <c r="Q55" s="38">
        <f t="shared" si="4"/>
        <v>0</v>
      </c>
      <c r="T55" s="12" t="str">
        <f t="shared" si="5"/>
        <v/>
      </c>
    </row>
    <row r="56" spans="1:20" ht="24.95" customHeight="1" x14ac:dyDescent="0.2">
      <c r="A56" s="131"/>
      <c r="B56" s="132"/>
      <c r="C56" s="133"/>
      <c r="D56" s="72"/>
      <c r="E56" s="105"/>
      <c r="F56" s="105"/>
      <c r="G56" s="30"/>
      <c r="H56" s="31"/>
      <c r="I56" s="24">
        <f t="shared" si="1"/>
        <v>0</v>
      </c>
      <c r="J56" s="31"/>
      <c r="K56" s="31"/>
      <c r="L56" s="31"/>
      <c r="M56" s="31"/>
      <c r="N56" s="26">
        <f t="shared" si="2"/>
        <v>0</v>
      </c>
      <c r="O56" s="25" t="str">
        <f t="shared" si="3"/>
        <v/>
      </c>
      <c r="P56" s="35"/>
      <c r="Q56" s="38">
        <f t="shared" si="4"/>
        <v>0</v>
      </c>
      <c r="T56" s="12" t="str">
        <f t="shared" si="5"/>
        <v/>
      </c>
    </row>
    <row r="57" spans="1:20" ht="24.95" customHeight="1" x14ac:dyDescent="0.2">
      <c r="A57" s="131"/>
      <c r="B57" s="132"/>
      <c r="C57" s="133"/>
      <c r="D57" s="72"/>
      <c r="E57" s="105"/>
      <c r="F57" s="105"/>
      <c r="G57" s="30"/>
      <c r="H57" s="31"/>
      <c r="I57" s="24">
        <f t="shared" si="1"/>
        <v>0</v>
      </c>
      <c r="J57" s="31"/>
      <c r="K57" s="31"/>
      <c r="L57" s="31"/>
      <c r="M57" s="31"/>
      <c r="N57" s="26">
        <f t="shared" si="2"/>
        <v>0</v>
      </c>
      <c r="O57" s="25" t="str">
        <f t="shared" si="3"/>
        <v/>
      </c>
      <c r="P57" s="35"/>
      <c r="Q57" s="38">
        <f t="shared" si="4"/>
        <v>0</v>
      </c>
      <c r="T57" s="12" t="str">
        <f t="shared" si="5"/>
        <v/>
      </c>
    </row>
    <row r="58" spans="1:20" ht="24.95" customHeight="1" x14ac:dyDescent="0.2">
      <c r="A58" s="131"/>
      <c r="B58" s="132"/>
      <c r="C58" s="133"/>
      <c r="D58" s="72"/>
      <c r="E58" s="105"/>
      <c r="F58" s="105"/>
      <c r="G58" s="30"/>
      <c r="H58" s="31"/>
      <c r="I58" s="24">
        <f t="shared" si="1"/>
        <v>0</v>
      </c>
      <c r="J58" s="31"/>
      <c r="K58" s="31"/>
      <c r="L58" s="31"/>
      <c r="M58" s="31"/>
      <c r="N58" s="26">
        <f t="shared" si="2"/>
        <v>0</v>
      </c>
      <c r="O58" s="25" t="str">
        <f t="shared" si="3"/>
        <v/>
      </c>
      <c r="P58" s="35"/>
      <c r="Q58" s="38">
        <f t="shared" si="4"/>
        <v>0</v>
      </c>
      <c r="T58" s="12" t="str">
        <f t="shared" si="5"/>
        <v/>
      </c>
    </row>
    <row r="59" spans="1:20" ht="24.95" customHeight="1" x14ac:dyDescent="0.2">
      <c r="A59" s="131"/>
      <c r="B59" s="132"/>
      <c r="C59" s="133"/>
      <c r="D59" s="72"/>
      <c r="E59" s="105"/>
      <c r="F59" s="105"/>
      <c r="G59" s="30"/>
      <c r="H59" s="31"/>
      <c r="I59" s="24">
        <f t="shared" si="1"/>
        <v>0</v>
      </c>
      <c r="J59" s="31"/>
      <c r="K59" s="31"/>
      <c r="L59" s="31"/>
      <c r="M59" s="31"/>
      <c r="N59" s="26">
        <f t="shared" si="2"/>
        <v>0</v>
      </c>
      <c r="O59" s="25" t="str">
        <f t="shared" si="3"/>
        <v/>
      </c>
      <c r="P59" s="35"/>
      <c r="Q59" s="38">
        <f t="shared" si="4"/>
        <v>0</v>
      </c>
      <c r="T59" s="12" t="str">
        <f t="shared" si="5"/>
        <v/>
      </c>
    </row>
    <row r="60" spans="1:20" ht="24.95" customHeight="1" x14ac:dyDescent="0.2">
      <c r="A60" s="131"/>
      <c r="B60" s="132"/>
      <c r="C60" s="133"/>
      <c r="D60" s="72"/>
      <c r="E60" s="105"/>
      <c r="F60" s="105"/>
      <c r="G60" s="30"/>
      <c r="H60" s="31"/>
      <c r="I60" s="24">
        <f t="shared" si="1"/>
        <v>0</v>
      </c>
      <c r="J60" s="31"/>
      <c r="K60" s="31"/>
      <c r="L60" s="31"/>
      <c r="M60" s="31"/>
      <c r="N60" s="26">
        <f t="shared" si="2"/>
        <v>0</v>
      </c>
      <c r="O60" s="25" t="str">
        <f t="shared" si="3"/>
        <v/>
      </c>
      <c r="P60" s="35"/>
      <c r="Q60" s="38">
        <f t="shared" si="4"/>
        <v>0</v>
      </c>
      <c r="T60" s="12" t="str">
        <f t="shared" si="5"/>
        <v/>
      </c>
    </row>
    <row r="61" spans="1:20" ht="24.95" customHeight="1" x14ac:dyDescent="0.2">
      <c r="A61" s="131"/>
      <c r="B61" s="132"/>
      <c r="C61" s="133"/>
      <c r="D61" s="72"/>
      <c r="E61" s="105"/>
      <c r="F61" s="105"/>
      <c r="G61" s="30"/>
      <c r="H61" s="31"/>
      <c r="I61" s="24">
        <f t="shared" si="1"/>
        <v>0</v>
      </c>
      <c r="J61" s="31"/>
      <c r="K61" s="31"/>
      <c r="L61" s="31"/>
      <c r="M61" s="31"/>
      <c r="N61" s="26">
        <f t="shared" si="2"/>
        <v>0</v>
      </c>
      <c r="O61" s="25" t="str">
        <f t="shared" si="3"/>
        <v/>
      </c>
      <c r="P61" s="35"/>
      <c r="Q61" s="38">
        <f t="shared" si="4"/>
        <v>0</v>
      </c>
      <c r="T61" s="12" t="str">
        <f t="shared" si="5"/>
        <v/>
      </c>
    </row>
    <row r="62" spans="1:20" ht="24.95" customHeight="1" x14ac:dyDescent="0.2">
      <c r="A62" s="131"/>
      <c r="B62" s="132"/>
      <c r="C62" s="133"/>
      <c r="D62" s="72"/>
      <c r="E62" s="105"/>
      <c r="F62" s="105"/>
      <c r="G62" s="30"/>
      <c r="H62" s="31"/>
      <c r="I62" s="24">
        <f t="shared" si="1"/>
        <v>0</v>
      </c>
      <c r="J62" s="31"/>
      <c r="K62" s="31"/>
      <c r="L62" s="31"/>
      <c r="M62" s="31"/>
      <c r="N62" s="26">
        <f t="shared" si="2"/>
        <v>0</v>
      </c>
      <c r="O62" s="25" t="str">
        <f t="shared" si="3"/>
        <v/>
      </c>
      <c r="P62" s="35"/>
      <c r="Q62" s="38">
        <f t="shared" si="4"/>
        <v>0</v>
      </c>
      <c r="T62" s="12" t="str">
        <f t="shared" si="5"/>
        <v/>
      </c>
    </row>
    <row r="63" spans="1:20" ht="24.95" customHeight="1" x14ac:dyDescent="0.2">
      <c r="A63" s="131"/>
      <c r="B63" s="132"/>
      <c r="C63" s="133"/>
      <c r="D63" s="72"/>
      <c r="E63" s="105"/>
      <c r="F63" s="105"/>
      <c r="G63" s="30"/>
      <c r="H63" s="31"/>
      <c r="I63" s="24">
        <f t="shared" si="1"/>
        <v>0</v>
      </c>
      <c r="J63" s="31"/>
      <c r="K63" s="31"/>
      <c r="L63" s="31"/>
      <c r="M63" s="31"/>
      <c r="N63" s="26">
        <f t="shared" si="2"/>
        <v>0</v>
      </c>
      <c r="O63" s="25" t="str">
        <f t="shared" si="3"/>
        <v/>
      </c>
      <c r="P63" s="35"/>
      <c r="Q63" s="38">
        <f t="shared" si="4"/>
        <v>0</v>
      </c>
      <c r="T63" s="12" t="str">
        <f t="shared" si="5"/>
        <v/>
      </c>
    </row>
    <row r="64" spans="1:20" ht="24.95" customHeight="1" x14ac:dyDescent="0.2">
      <c r="A64" s="131"/>
      <c r="B64" s="132"/>
      <c r="C64" s="133"/>
      <c r="D64" s="72"/>
      <c r="E64" s="105"/>
      <c r="F64" s="105"/>
      <c r="G64" s="30"/>
      <c r="H64" s="31"/>
      <c r="I64" s="24">
        <f t="shared" si="1"/>
        <v>0</v>
      </c>
      <c r="J64" s="31"/>
      <c r="K64" s="31"/>
      <c r="L64" s="31"/>
      <c r="M64" s="31"/>
      <c r="N64" s="26">
        <f t="shared" si="2"/>
        <v>0</v>
      </c>
      <c r="O64" s="25" t="str">
        <f t="shared" si="3"/>
        <v/>
      </c>
      <c r="P64" s="35"/>
      <c r="Q64" s="38">
        <f t="shared" si="4"/>
        <v>0</v>
      </c>
      <c r="T64" s="12" t="str">
        <f t="shared" si="5"/>
        <v/>
      </c>
    </row>
    <row r="65" spans="1:20" ht="24.95" customHeight="1" x14ac:dyDescent="0.2">
      <c r="A65" s="131"/>
      <c r="B65" s="132"/>
      <c r="C65" s="133"/>
      <c r="D65" s="72"/>
      <c r="E65" s="105"/>
      <c r="F65" s="105"/>
      <c r="G65" s="30"/>
      <c r="H65" s="31"/>
      <c r="I65" s="24">
        <f t="shared" si="1"/>
        <v>0</v>
      </c>
      <c r="J65" s="31"/>
      <c r="K65" s="31"/>
      <c r="L65" s="31"/>
      <c r="M65" s="31"/>
      <c r="N65" s="26">
        <f t="shared" si="2"/>
        <v>0</v>
      </c>
      <c r="O65" s="25" t="str">
        <f t="shared" si="3"/>
        <v/>
      </c>
      <c r="P65" s="35"/>
      <c r="Q65" s="38">
        <f t="shared" si="4"/>
        <v>0</v>
      </c>
      <c r="T65" s="12" t="str">
        <f t="shared" si="5"/>
        <v/>
      </c>
    </row>
    <row r="66" spans="1:20" ht="24.95" customHeight="1" x14ac:dyDescent="0.2">
      <c r="A66" s="131"/>
      <c r="B66" s="132"/>
      <c r="C66" s="133"/>
      <c r="D66" s="72"/>
      <c r="E66" s="105"/>
      <c r="F66" s="105"/>
      <c r="G66" s="30"/>
      <c r="H66" s="31"/>
      <c r="I66" s="24">
        <f t="shared" si="1"/>
        <v>0</v>
      </c>
      <c r="J66" s="31"/>
      <c r="K66" s="31"/>
      <c r="L66" s="31"/>
      <c r="M66" s="31"/>
      <c r="N66" s="26">
        <f t="shared" si="2"/>
        <v>0</v>
      </c>
      <c r="O66" s="25" t="str">
        <f t="shared" si="3"/>
        <v/>
      </c>
      <c r="P66" s="35"/>
      <c r="Q66" s="38">
        <f t="shared" si="4"/>
        <v>0</v>
      </c>
      <c r="T66" s="12" t="str">
        <f t="shared" si="5"/>
        <v/>
      </c>
    </row>
    <row r="67" spans="1:20" ht="24.95" customHeight="1" x14ac:dyDescent="0.2">
      <c r="A67" s="131"/>
      <c r="B67" s="132"/>
      <c r="C67" s="133"/>
      <c r="D67" s="72"/>
      <c r="E67" s="105"/>
      <c r="F67" s="105"/>
      <c r="G67" s="30"/>
      <c r="H67" s="31"/>
      <c r="I67" s="24">
        <f t="shared" si="1"/>
        <v>0</v>
      </c>
      <c r="J67" s="31"/>
      <c r="K67" s="31"/>
      <c r="L67" s="31"/>
      <c r="M67" s="31"/>
      <c r="N67" s="26">
        <f t="shared" si="2"/>
        <v>0</v>
      </c>
      <c r="O67" s="25" t="str">
        <f t="shared" si="3"/>
        <v/>
      </c>
      <c r="P67" s="35"/>
      <c r="Q67" s="38">
        <f t="shared" si="4"/>
        <v>0</v>
      </c>
      <c r="T67" s="12" t="str">
        <f t="shared" si="5"/>
        <v/>
      </c>
    </row>
    <row r="68" spans="1:20" ht="24.95" customHeight="1" x14ac:dyDescent="0.2">
      <c r="A68" s="131"/>
      <c r="B68" s="132"/>
      <c r="C68" s="133"/>
      <c r="D68" s="72"/>
      <c r="E68" s="105"/>
      <c r="F68" s="105"/>
      <c r="G68" s="30"/>
      <c r="H68" s="31"/>
      <c r="I68" s="24">
        <f t="shared" si="1"/>
        <v>0</v>
      </c>
      <c r="J68" s="31"/>
      <c r="K68" s="31"/>
      <c r="L68" s="31"/>
      <c r="M68" s="31"/>
      <c r="N68" s="26">
        <f t="shared" si="2"/>
        <v>0</v>
      </c>
      <c r="O68" s="25" t="str">
        <f t="shared" si="3"/>
        <v/>
      </c>
      <c r="P68" s="35"/>
      <c r="Q68" s="38">
        <f t="shared" si="4"/>
        <v>0</v>
      </c>
      <c r="T68" s="12" t="str">
        <f t="shared" si="5"/>
        <v/>
      </c>
    </row>
    <row r="69" spans="1:20" ht="24.95" customHeight="1" x14ac:dyDescent="0.2">
      <c r="A69" s="131"/>
      <c r="B69" s="132"/>
      <c r="C69" s="133"/>
      <c r="D69" s="72"/>
      <c r="E69" s="105"/>
      <c r="F69" s="105"/>
      <c r="G69" s="30"/>
      <c r="H69" s="31"/>
      <c r="I69" s="24">
        <f t="shared" si="1"/>
        <v>0</v>
      </c>
      <c r="J69" s="31"/>
      <c r="K69" s="31"/>
      <c r="L69" s="31"/>
      <c r="M69" s="31"/>
      <c r="N69" s="26">
        <f t="shared" si="2"/>
        <v>0</v>
      </c>
      <c r="O69" s="25" t="str">
        <f t="shared" si="3"/>
        <v/>
      </c>
      <c r="P69" s="35"/>
      <c r="Q69" s="38">
        <f t="shared" si="4"/>
        <v>0</v>
      </c>
      <c r="T69" s="12" t="str">
        <f t="shared" si="5"/>
        <v/>
      </c>
    </row>
    <row r="70" spans="1:20" ht="24.95" customHeight="1" x14ac:dyDescent="0.2">
      <c r="A70" s="131"/>
      <c r="B70" s="132"/>
      <c r="C70" s="133"/>
      <c r="D70" s="72"/>
      <c r="E70" s="105"/>
      <c r="F70" s="105"/>
      <c r="G70" s="30"/>
      <c r="H70" s="31"/>
      <c r="I70" s="24">
        <f t="shared" si="1"/>
        <v>0</v>
      </c>
      <c r="J70" s="31"/>
      <c r="K70" s="31"/>
      <c r="L70" s="31"/>
      <c r="M70" s="31"/>
      <c r="N70" s="26">
        <f t="shared" si="2"/>
        <v>0</v>
      </c>
      <c r="O70" s="25" t="str">
        <f t="shared" si="3"/>
        <v/>
      </c>
      <c r="P70" s="35"/>
      <c r="Q70" s="38">
        <f t="shared" si="4"/>
        <v>0</v>
      </c>
      <c r="T70" s="12" t="str">
        <f t="shared" si="5"/>
        <v/>
      </c>
    </row>
    <row r="71" spans="1:20" ht="24.95" customHeight="1" x14ac:dyDescent="0.2">
      <c r="A71" s="131"/>
      <c r="B71" s="132"/>
      <c r="C71" s="133"/>
      <c r="D71" s="72"/>
      <c r="E71" s="105"/>
      <c r="F71" s="105"/>
      <c r="G71" s="30"/>
      <c r="H71" s="31"/>
      <c r="I71" s="24">
        <f t="shared" si="1"/>
        <v>0</v>
      </c>
      <c r="J71" s="31"/>
      <c r="K71" s="31"/>
      <c r="L71" s="31"/>
      <c r="M71" s="31"/>
      <c r="N71" s="26">
        <f t="shared" si="2"/>
        <v>0</v>
      </c>
      <c r="O71" s="25" t="str">
        <f t="shared" si="3"/>
        <v/>
      </c>
      <c r="P71" s="35"/>
      <c r="Q71" s="38">
        <f t="shared" si="4"/>
        <v>0</v>
      </c>
      <c r="T71" s="12" t="str">
        <f t="shared" si="5"/>
        <v/>
      </c>
    </row>
    <row r="72" spans="1:20" ht="24.95" customHeight="1" x14ac:dyDescent="0.2">
      <c r="A72" s="131"/>
      <c r="B72" s="132"/>
      <c r="C72" s="133"/>
      <c r="D72" s="72"/>
      <c r="E72" s="105"/>
      <c r="F72" s="105"/>
      <c r="G72" s="30"/>
      <c r="H72" s="31"/>
      <c r="I72" s="24">
        <f t="shared" si="1"/>
        <v>0</v>
      </c>
      <c r="J72" s="31"/>
      <c r="K72" s="31"/>
      <c r="L72" s="31"/>
      <c r="M72" s="31"/>
      <c r="N72" s="26">
        <f t="shared" si="2"/>
        <v>0</v>
      </c>
      <c r="O72" s="25" t="str">
        <f t="shared" si="3"/>
        <v/>
      </c>
      <c r="P72" s="35"/>
      <c r="Q72" s="38">
        <f t="shared" si="4"/>
        <v>0</v>
      </c>
      <c r="T72" s="12" t="str">
        <f t="shared" si="5"/>
        <v/>
      </c>
    </row>
    <row r="73" spans="1:20" ht="24.95" customHeight="1" x14ac:dyDescent="0.2">
      <c r="A73" s="131"/>
      <c r="B73" s="132"/>
      <c r="C73" s="133"/>
      <c r="D73" s="72"/>
      <c r="E73" s="105"/>
      <c r="F73" s="105"/>
      <c r="G73" s="30"/>
      <c r="H73" s="31"/>
      <c r="I73" s="24">
        <f t="shared" si="1"/>
        <v>0</v>
      </c>
      <c r="J73" s="31"/>
      <c r="K73" s="31"/>
      <c r="L73" s="31"/>
      <c r="M73" s="31"/>
      <c r="N73" s="26">
        <f t="shared" si="2"/>
        <v>0</v>
      </c>
      <c r="O73" s="25" t="str">
        <f t="shared" si="3"/>
        <v/>
      </c>
      <c r="P73" s="35"/>
      <c r="Q73" s="38">
        <f t="shared" si="4"/>
        <v>0</v>
      </c>
      <c r="T73" s="12" t="str">
        <f t="shared" si="5"/>
        <v/>
      </c>
    </row>
    <row r="74" spans="1:20" ht="24.95" customHeight="1" x14ac:dyDescent="0.2">
      <c r="A74" s="131"/>
      <c r="B74" s="132"/>
      <c r="C74" s="133"/>
      <c r="D74" s="72"/>
      <c r="E74" s="105"/>
      <c r="F74" s="105"/>
      <c r="G74" s="30"/>
      <c r="H74" s="31"/>
      <c r="I74" s="24">
        <f t="shared" si="1"/>
        <v>0</v>
      </c>
      <c r="J74" s="31"/>
      <c r="K74" s="31"/>
      <c r="L74" s="31"/>
      <c r="M74" s="31"/>
      <c r="N74" s="26">
        <f t="shared" si="2"/>
        <v>0</v>
      </c>
      <c r="O74" s="25" t="str">
        <f t="shared" si="3"/>
        <v/>
      </c>
      <c r="P74" s="35"/>
      <c r="Q74" s="38">
        <f t="shared" si="4"/>
        <v>0</v>
      </c>
      <c r="T74" s="12" t="str">
        <f t="shared" si="5"/>
        <v/>
      </c>
    </row>
    <row r="75" spans="1:20" ht="24.95" customHeight="1" x14ac:dyDescent="0.2">
      <c r="A75" s="131"/>
      <c r="B75" s="132"/>
      <c r="C75" s="133"/>
      <c r="D75" s="72"/>
      <c r="E75" s="105"/>
      <c r="F75" s="105"/>
      <c r="G75" s="30"/>
      <c r="H75" s="31"/>
      <c r="I75" s="24">
        <f t="shared" si="1"/>
        <v>0</v>
      </c>
      <c r="J75" s="31"/>
      <c r="K75" s="31"/>
      <c r="L75" s="31"/>
      <c r="M75" s="31"/>
      <c r="N75" s="26">
        <f t="shared" si="2"/>
        <v>0</v>
      </c>
      <c r="O75" s="25" t="str">
        <f t="shared" si="3"/>
        <v/>
      </c>
      <c r="P75" s="35"/>
      <c r="Q75" s="38">
        <f t="shared" si="4"/>
        <v>0</v>
      </c>
      <c r="T75" s="12" t="str">
        <f t="shared" si="5"/>
        <v/>
      </c>
    </row>
    <row r="76" spans="1:20" ht="24.95" customHeight="1" x14ac:dyDescent="0.2">
      <c r="A76" s="131"/>
      <c r="B76" s="132"/>
      <c r="C76" s="133"/>
      <c r="D76" s="72"/>
      <c r="E76" s="105"/>
      <c r="F76" s="105"/>
      <c r="G76" s="30"/>
      <c r="H76" s="31"/>
      <c r="I76" s="24">
        <f t="shared" si="1"/>
        <v>0</v>
      </c>
      <c r="J76" s="31"/>
      <c r="K76" s="31"/>
      <c r="L76" s="31"/>
      <c r="M76" s="31"/>
      <c r="N76" s="26">
        <f t="shared" si="2"/>
        <v>0</v>
      </c>
      <c r="O76" s="25" t="str">
        <f t="shared" si="3"/>
        <v/>
      </c>
      <c r="P76" s="35"/>
      <c r="Q76" s="38">
        <f t="shared" si="4"/>
        <v>0</v>
      </c>
      <c r="T76" s="12" t="str">
        <f t="shared" si="5"/>
        <v/>
      </c>
    </row>
    <row r="77" spans="1:20" ht="24.95" customHeight="1" x14ac:dyDescent="0.2">
      <c r="A77" s="131"/>
      <c r="B77" s="132"/>
      <c r="C77" s="133"/>
      <c r="D77" s="72"/>
      <c r="E77" s="105"/>
      <c r="F77" s="105"/>
      <c r="G77" s="30"/>
      <c r="H77" s="31"/>
      <c r="I77" s="24">
        <f t="shared" si="1"/>
        <v>0</v>
      </c>
      <c r="J77" s="31"/>
      <c r="K77" s="31"/>
      <c r="L77" s="31"/>
      <c r="M77" s="31"/>
      <c r="N77" s="26">
        <f t="shared" si="2"/>
        <v>0</v>
      </c>
      <c r="O77" s="25" t="str">
        <f t="shared" si="3"/>
        <v/>
      </c>
      <c r="P77" s="35"/>
      <c r="Q77" s="38">
        <f t="shared" si="4"/>
        <v>0</v>
      </c>
      <c r="T77" s="12" t="str">
        <f t="shared" si="5"/>
        <v/>
      </c>
    </row>
    <row r="78" spans="1:20" ht="24.95" customHeight="1" x14ac:dyDescent="0.2">
      <c r="A78" s="131"/>
      <c r="B78" s="132"/>
      <c r="C78" s="133"/>
      <c r="D78" s="72"/>
      <c r="E78" s="105"/>
      <c r="F78" s="105"/>
      <c r="G78" s="30"/>
      <c r="H78" s="31"/>
      <c r="I78" s="24">
        <f t="shared" si="1"/>
        <v>0</v>
      </c>
      <c r="J78" s="31"/>
      <c r="K78" s="31"/>
      <c r="L78" s="31"/>
      <c r="M78" s="31"/>
      <c r="N78" s="26">
        <f t="shared" si="2"/>
        <v>0</v>
      </c>
      <c r="O78" s="25" t="str">
        <f t="shared" si="3"/>
        <v/>
      </c>
      <c r="P78" s="35"/>
      <c r="Q78" s="38">
        <f t="shared" si="4"/>
        <v>0</v>
      </c>
      <c r="T78" s="12" t="str">
        <f t="shared" si="5"/>
        <v/>
      </c>
    </row>
    <row r="79" spans="1:20" ht="24.95" customHeight="1" x14ac:dyDescent="0.2">
      <c r="A79" s="131"/>
      <c r="B79" s="132"/>
      <c r="C79" s="133"/>
      <c r="D79" s="72"/>
      <c r="E79" s="105"/>
      <c r="F79" s="105"/>
      <c r="G79" s="30"/>
      <c r="H79" s="31"/>
      <c r="I79" s="24">
        <f t="shared" si="1"/>
        <v>0</v>
      </c>
      <c r="J79" s="31"/>
      <c r="K79" s="31"/>
      <c r="L79" s="31"/>
      <c r="M79" s="31"/>
      <c r="N79" s="26">
        <f t="shared" si="2"/>
        <v>0</v>
      </c>
      <c r="O79" s="25" t="str">
        <f t="shared" si="3"/>
        <v/>
      </c>
      <c r="P79" s="35"/>
      <c r="Q79" s="38">
        <f t="shared" si="4"/>
        <v>0</v>
      </c>
      <c r="T79" s="12" t="str">
        <f t="shared" si="5"/>
        <v/>
      </c>
    </row>
    <row r="80" spans="1:20" ht="24.95" customHeight="1" x14ac:dyDescent="0.2">
      <c r="A80" s="131"/>
      <c r="B80" s="132"/>
      <c r="C80" s="133"/>
      <c r="D80" s="72"/>
      <c r="E80" s="105"/>
      <c r="F80" s="105"/>
      <c r="G80" s="30"/>
      <c r="H80" s="31"/>
      <c r="I80" s="24">
        <f t="shared" si="1"/>
        <v>0</v>
      </c>
      <c r="J80" s="31"/>
      <c r="K80" s="31"/>
      <c r="L80" s="31"/>
      <c r="M80" s="31"/>
      <c r="N80" s="26">
        <f t="shared" si="2"/>
        <v>0</v>
      </c>
      <c r="O80" s="25" t="str">
        <f t="shared" si="3"/>
        <v/>
      </c>
      <c r="P80" s="35"/>
      <c r="Q80" s="38">
        <f t="shared" si="4"/>
        <v>0</v>
      </c>
      <c r="T80" s="12" t="str">
        <f t="shared" si="5"/>
        <v/>
      </c>
    </row>
    <row r="81" spans="1:20" ht="24.95" customHeight="1" x14ac:dyDescent="0.2">
      <c r="A81" s="131"/>
      <c r="B81" s="132"/>
      <c r="C81" s="133"/>
      <c r="D81" s="72"/>
      <c r="E81" s="105"/>
      <c r="F81" s="105"/>
      <c r="G81" s="30"/>
      <c r="H81" s="31"/>
      <c r="I81" s="24">
        <f t="shared" si="1"/>
        <v>0</v>
      </c>
      <c r="J81" s="31"/>
      <c r="K81" s="31"/>
      <c r="L81" s="31"/>
      <c r="M81" s="31"/>
      <c r="N81" s="26">
        <f t="shared" si="2"/>
        <v>0</v>
      </c>
      <c r="O81" s="25" t="str">
        <f t="shared" si="3"/>
        <v/>
      </c>
      <c r="P81" s="35"/>
      <c r="Q81" s="38">
        <f t="shared" si="4"/>
        <v>0</v>
      </c>
      <c r="T81" s="12" t="str">
        <f t="shared" si="5"/>
        <v/>
      </c>
    </row>
    <row r="82" spans="1:20" ht="24.95" customHeight="1" x14ac:dyDescent="0.2">
      <c r="A82" s="131"/>
      <c r="B82" s="132"/>
      <c r="C82" s="133"/>
      <c r="D82" s="72"/>
      <c r="E82" s="105"/>
      <c r="F82" s="105"/>
      <c r="G82" s="30"/>
      <c r="H82" s="31"/>
      <c r="I82" s="24">
        <f t="shared" si="1"/>
        <v>0</v>
      </c>
      <c r="J82" s="31"/>
      <c r="K82" s="31"/>
      <c r="L82" s="31"/>
      <c r="M82" s="31"/>
      <c r="N82" s="26">
        <f t="shared" si="2"/>
        <v>0</v>
      </c>
      <c r="O82" s="25" t="str">
        <f t="shared" si="3"/>
        <v/>
      </c>
      <c r="P82" s="35"/>
      <c r="Q82" s="38">
        <f t="shared" si="4"/>
        <v>0</v>
      </c>
      <c r="T82" s="12" t="str">
        <f t="shared" si="5"/>
        <v/>
      </c>
    </row>
    <row r="83" spans="1:20" ht="24.95" customHeight="1" x14ac:dyDescent="0.2">
      <c r="A83" s="131"/>
      <c r="B83" s="132"/>
      <c r="C83" s="133"/>
      <c r="D83" s="72"/>
      <c r="E83" s="105"/>
      <c r="F83" s="105"/>
      <c r="G83" s="30"/>
      <c r="H83" s="31"/>
      <c r="I83" s="24">
        <f t="shared" si="1"/>
        <v>0</v>
      </c>
      <c r="J83" s="31"/>
      <c r="K83" s="31"/>
      <c r="L83" s="31"/>
      <c r="M83" s="31"/>
      <c r="N83" s="26">
        <f t="shared" si="2"/>
        <v>0</v>
      </c>
      <c r="O83" s="25" t="str">
        <f t="shared" si="3"/>
        <v/>
      </c>
      <c r="P83" s="35"/>
      <c r="Q83" s="38">
        <f t="shared" si="4"/>
        <v>0</v>
      </c>
      <c r="T83" s="12" t="str">
        <f t="shared" si="5"/>
        <v/>
      </c>
    </row>
    <row r="84" spans="1:20" ht="24.95" customHeight="1" x14ac:dyDescent="0.2">
      <c r="A84" s="131"/>
      <c r="B84" s="132"/>
      <c r="C84" s="133"/>
      <c r="D84" s="72"/>
      <c r="E84" s="105"/>
      <c r="F84" s="105"/>
      <c r="G84" s="30"/>
      <c r="H84" s="31"/>
      <c r="I84" s="24">
        <f t="shared" ref="I84:I129" si="6">ROUNDDOWN(G84*H84,2)</f>
        <v>0</v>
      </c>
      <c r="J84" s="31"/>
      <c r="K84" s="31"/>
      <c r="L84" s="31"/>
      <c r="M84" s="31"/>
      <c r="N84" s="26">
        <f t="shared" ref="N84:N129" si="7">SUM(J84:M84)</f>
        <v>0</v>
      </c>
      <c r="O84" s="25" t="str">
        <f t="shared" ref="O84:O129" si="8">IF(ROUNDDOWN(G84*H84,2)-ROUNDDOWN(SUM(J84:M84),2)=0,"","zlý súčet")</f>
        <v/>
      </c>
      <c r="P84" s="35"/>
      <c r="Q84" s="38">
        <f t="shared" ref="Q84:Q129" si="9">N84-P84</f>
        <v>0</v>
      </c>
      <c r="T84" s="12" t="str">
        <f t="shared" ref="T84:T129" si="10">IF(AND(I84&gt;0,OR(E84="",D84="",F84="")),"nekorektne zadané údaje","")</f>
        <v/>
      </c>
    </row>
    <row r="85" spans="1:20" ht="24.95" customHeight="1" x14ac:dyDescent="0.2">
      <c r="A85" s="131"/>
      <c r="B85" s="132"/>
      <c r="C85" s="133"/>
      <c r="D85" s="72"/>
      <c r="E85" s="105"/>
      <c r="F85" s="105"/>
      <c r="G85" s="30"/>
      <c r="H85" s="31"/>
      <c r="I85" s="24">
        <f t="shared" si="6"/>
        <v>0</v>
      </c>
      <c r="J85" s="31"/>
      <c r="K85" s="31"/>
      <c r="L85" s="31"/>
      <c r="M85" s="31"/>
      <c r="N85" s="26">
        <f t="shared" si="7"/>
        <v>0</v>
      </c>
      <c r="O85" s="25" t="str">
        <f t="shared" si="8"/>
        <v/>
      </c>
      <c r="P85" s="35"/>
      <c r="Q85" s="38">
        <f t="shared" si="9"/>
        <v>0</v>
      </c>
      <c r="T85" s="12" t="str">
        <f t="shared" si="10"/>
        <v/>
      </c>
    </row>
    <row r="86" spans="1:20" ht="24.95" customHeight="1" x14ac:dyDescent="0.2">
      <c r="A86" s="131"/>
      <c r="B86" s="132"/>
      <c r="C86" s="133"/>
      <c r="D86" s="72"/>
      <c r="E86" s="105"/>
      <c r="F86" s="105"/>
      <c r="G86" s="30"/>
      <c r="H86" s="31"/>
      <c r="I86" s="24">
        <f t="shared" si="6"/>
        <v>0</v>
      </c>
      <c r="J86" s="31"/>
      <c r="K86" s="31"/>
      <c r="L86" s="31"/>
      <c r="M86" s="31"/>
      <c r="N86" s="26">
        <f t="shared" si="7"/>
        <v>0</v>
      </c>
      <c r="O86" s="25" t="str">
        <f t="shared" si="8"/>
        <v/>
      </c>
      <c r="P86" s="35"/>
      <c r="Q86" s="38">
        <f t="shared" si="9"/>
        <v>0</v>
      </c>
      <c r="T86" s="12" t="str">
        <f t="shared" si="10"/>
        <v/>
      </c>
    </row>
    <row r="87" spans="1:20" ht="24.95" customHeight="1" x14ac:dyDescent="0.2">
      <c r="A87" s="131"/>
      <c r="B87" s="132"/>
      <c r="C87" s="133"/>
      <c r="D87" s="72"/>
      <c r="E87" s="105"/>
      <c r="F87" s="105"/>
      <c r="G87" s="30"/>
      <c r="H87" s="31"/>
      <c r="I87" s="24">
        <f t="shared" si="6"/>
        <v>0</v>
      </c>
      <c r="J87" s="31"/>
      <c r="K87" s="31"/>
      <c r="L87" s="31"/>
      <c r="M87" s="31"/>
      <c r="N87" s="26">
        <f t="shared" si="7"/>
        <v>0</v>
      </c>
      <c r="O87" s="25" t="str">
        <f t="shared" si="8"/>
        <v/>
      </c>
      <c r="P87" s="35"/>
      <c r="Q87" s="38">
        <f t="shared" si="9"/>
        <v>0</v>
      </c>
      <c r="T87" s="12" t="str">
        <f t="shared" si="10"/>
        <v/>
      </c>
    </row>
    <row r="88" spans="1:20" ht="24.95" customHeight="1" x14ac:dyDescent="0.2">
      <c r="A88" s="131"/>
      <c r="B88" s="132"/>
      <c r="C88" s="133"/>
      <c r="D88" s="72"/>
      <c r="E88" s="105"/>
      <c r="F88" s="105"/>
      <c r="G88" s="30"/>
      <c r="H88" s="31"/>
      <c r="I88" s="24">
        <f t="shared" si="6"/>
        <v>0</v>
      </c>
      <c r="J88" s="31"/>
      <c r="K88" s="31"/>
      <c r="L88" s="31"/>
      <c r="M88" s="31"/>
      <c r="N88" s="26">
        <f t="shared" si="7"/>
        <v>0</v>
      </c>
      <c r="O88" s="25" t="str">
        <f t="shared" si="8"/>
        <v/>
      </c>
      <c r="P88" s="35"/>
      <c r="Q88" s="38">
        <f t="shared" si="9"/>
        <v>0</v>
      </c>
      <c r="T88" s="12" t="str">
        <f t="shared" si="10"/>
        <v/>
      </c>
    </row>
    <row r="89" spans="1:20" ht="24.95" customHeight="1" x14ac:dyDescent="0.2">
      <c r="A89" s="131"/>
      <c r="B89" s="132"/>
      <c r="C89" s="133"/>
      <c r="D89" s="72"/>
      <c r="E89" s="105"/>
      <c r="F89" s="105"/>
      <c r="G89" s="30"/>
      <c r="H89" s="31"/>
      <c r="I89" s="24">
        <f t="shared" si="6"/>
        <v>0</v>
      </c>
      <c r="J89" s="31"/>
      <c r="K89" s="31"/>
      <c r="L89" s="31"/>
      <c r="M89" s="31"/>
      <c r="N89" s="26">
        <f t="shared" si="7"/>
        <v>0</v>
      </c>
      <c r="O89" s="25" t="str">
        <f t="shared" si="8"/>
        <v/>
      </c>
      <c r="P89" s="35"/>
      <c r="Q89" s="38">
        <f t="shared" si="9"/>
        <v>0</v>
      </c>
      <c r="T89" s="12" t="str">
        <f t="shared" si="10"/>
        <v/>
      </c>
    </row>
    <row r="90" spans="1:20" ht="24.95" customHeight="1" x14ac:dyDescent="0.2">
      <c r="A90" s="131"/>
      <c r="B90" s="132"/>
      <c r="C90" s="133"/>
      <c r="D90" s="72"/>
      <c r="E90" s="105"/>
      <c r="F90" s="105"/>
      <c r="G90" s="30"/>
      <c r="H90" s="31"/>
      <c r="I90" s="24">
        <f t="shared" si="6"/>
        <v>0</v>
      </c>
      <c r="J90" s="31"/>
      <c r="K90" s="31"/>
      <c r="L90" s="31"/>
      <c r="M90" s="31"/>
      <c r="N90" s="26">
        <f t="shared" si="7"/>
        <v>0</v>
      </c>
      <c r="O90" s="25" t="str">
        <f t="shared" si="8"/>
        <v/>
      </c>
      <c r="P90" s="35"/>
      <c r="Q90" s="38">
        <f t="shared" si="9"/>
        <v>0</v>
      </c>
      <c r="T90" s="12" t="str">
        <f t="shared" si="10"/>
        <v/>
      </c>
    </row>
    <row r="91" spans="1:20" ht="24.95" customHeight="1" x14ac:dyDescent="0.2">
      <c r="A91" s="131"/>
      <c r="B91" s="132"/>
      <c r="C91" s="133"/>
      <c r="D91" s="72"/>
      <c r="E91" s="105"/>
      <c r="F91" s="105"/>
      <c r="G91" s="30"/>
      <c r="H91" s="31"/>
      <c r="I91" s="24">
        <f t="shared" si="6"/>
        <v>0</v>
      </c>
      <c r="J91" s="31"/>
      <c r="K91" s="31"/>
      <c r="L91" s="31"/>
      <c r="M91" s="31"/>
      <c r="N91" s="26">
        <f t="shared" si="7"/>
        <v>0</v>
      </c>
      <c r="O91" s="25" t="str">
        <f t="shared" si="8"/>
        <v/>
      </c>
      <c r="P91" s="35"/>
      <c r="Q91" s="38">
        <f t="shared" si="9"/>
        <v>0</v>
      </c>
      <c r="T91" s="12" t="str">
        <f t="shared" si="10"/>
        <v/>
      </c>
    </row>
    <row r="92" spans="1:20" ht="24.95" customHeight="1" x14ac:dyDescent="0.2">
      <c r="A92" s="131"/>
      <c r="B92" s="132"/>
      <c r="C92" s="133"/>
      <c r="D92" s="72"/>
      <c r="E92" s="105"/>
      <c r="F92" s="105"/>
      <c r="G92" s="30"/>
      <c r="H92" s="31"/>
      <c r="I92" s="24">
        <f t="shared" si="6"/>
        <v>0</v>
      </c>
      <c r="J92" s="31"/>
      <c r="K92" s="31"/>
      <c r="L92" s="31"/>
      <c r="M92" s="31"/>
      <c r="N92" s="26">
        <f t="shared" si="7"/>
        <v>0</v>
      </c>
      <c r="O92" s="25" t="str">
        <f t="shared" si="8"/>
        <v/>
      </c>
      <c r="P92" s="35"/>
      <c r="Q92" s="38">
        <f t="shared" si="9"/>
        <v>0</v>
      </c>
      <c r="T92" s="12" t="str">
        <f t="shared" si="10"/>
        <v/>
      </c>
    </row>
    <row r="93" spans="1:20" ht="24.95" customHeight="1" x14ac:dyDescent="0.2">
      <c r="A93" s="131"/>
      <c r="B93" s="132"/>
      <c r="C93" s="133"/>
      <c r="D93" s="72"/>
      <c r="E93" s="105"/>
      <c r="F93" s="105"/>
      <c r="G93" s="30"/>
      <c r="H93" s="31"/>
      <c r="I93" s="24">
        <f t="shared" si="6"/>
        <v>0</v>
      </c>
      <c r="J93" s="31"/>
      <c r="K93" s="31"/>
      <c r="L93" s="31"/>
      <c r="M93" s="31"/>
      <c r="N93" s="26">
        <f t="shared" si="7"/>
        <v>0</v>
      </c>
      <c r="O93" s="25" t="str">
        <f t="shared" si="8"/>
        <v/>
      </c>
      <c r="P93" s="35"/>
      <c r="Q93" s="38">
        <f t="shared" si="9"/>
        <v>0</v>
      </c>
      <c r="T93" s="12" t="str">
        <f t="shared" si="10"/>
        <v/>
      </c>
    </row>
    <row r="94" spans="1:20" ht="24.95" customHeight="1" x14ac:dyDescent="0.2">
      <c r="A94" s="131"/>
      <c r="B94" s="132"/>
      <c r="C94" s="133"/>
      <c r="D94" s="72"/>
      <c r="E94" s="105"/>
      <c r="F94" s="105"/>
      <c r="G94" s="30"/>
      <c r="H94" s="31"/>
      <c r="I94" s="24">
        <f t="shared" si="6"/>
        <v>0</v>
      </c>
      <c r="J94" s="31"/>
      <c r="K94" s="31"/>
      <c r="L94" s="31"/>
      <c r="M94" s="31"/>
      <c r="N94" s="26">
        <f t="shared" si="7"/>
        <v>0</v>
      </c>
      <c r="O94" s="25" t="str">
        <f t="shared" si="8"/>
        <v/>
      </c>
      <c r="P94" s="35"/>
      <c r="Q94" s="38">
        <f t="shared" si="9"/>
        <v>0</v>
      </c>
      <c r="T94" s="12" t="str">
        <f t="shared" si="10"/>
        <v/>
      </c>
    </row>
    <row r="95" spans="1:20" ht="24.95" customHeight="1" x14ac:dyDescent="0.2">
      <c r="A95" s="131"/>
      <c r="B95" s="132"/>
      <c r="C95" s="133"/>
      <c r="D95" s="72"/>
      <c r="E95" s="105"/>
      <c r="F95" s="105"/>
      <c r="G95" s="30"/>
      <c r="H95" s="31"/>
      <c r="I95" s="24">
        <f t="shared" si="6"/>
        <v>0</v>
      </c>
      <c r="J95" s="31"/>
      <c r="K95" s="31"/>
      <c r="L95" s="31"/>
      <c r="M95" s="31"/>
      <c r="N95" s="26">
        <f t="shared" si="7"/>
        <v>0</v>
      </c>
      <c r="O95" s="25" t="str">
        <f t="shared" si="8"/>
        <v/>
      </c>
      <c r="P95" s="35"/>
      <c r="Q95" s="38">
        <f t="shared" si="9"/>
        <v>0</v>
      </c>
      <c r="T95" s="12" t="str">
        <f t="shared" si="10"/>
        <v/>
      </c>
    </row>
    <row r="96" spans="1:20" ht="24.95" customHeight="1" x14ac:dyDescent="0.2">
      <c r="A96" s="131"/>
      <c r="B96" s="132"/>
      <c r="C96" s="133"/>
      <c r="D96" s="72"/>
      <c r="E96" s="105"/>
      <c r="F96" s="105"/>
      <c r="G96" s="30"/>
      <c r="H96" s="31"/>
      <c r="I96" s="24">
        <f t="shared" si="6"/>
        <v>0</v>
      </c>
      <c r="J96" s="31"/>
      <c r="K96" s="31"/>
      <c r="L96" s="31"/>
      <c r="M96" s="31"/>
      <c r="N96" s="26">
        <f t="shared" si="7"/>
        <v>0</v>
      </c>
      <c r="O96" s="25" t="str">
        <f t="shared" si="8"/>
        <v/>
      </c>
      <c r="P96" s="35"/>
      <c r="Q96" s="38">
        <f t="shared" si="9"/>
        <v>0</v>
      </c>
      <c r="T96" s="12" t="str">
        <f t="shared" si="10"/>
        <v/>
      </c>
    </row>
    <row r="97" spans="1:20" ht="24.95" customHeight="1" x14ac:dyDescent="0.2">
      <c r="A97" s="131"/>
      <c r="B97" s="132"/>
      <c r="C97" s="133"/>
      <c r="D97" s="72"/>
      <c r="E97" s="105"/>
      <c r="F97" s="105"/>
      <c r="G97" s="30"/>
      <c r="H97" s="31"/>
      <c r="I97" s="24">
        <f t="shared" si="6"/>
        <v>0</v>
      </c>
      <c r="J97" s="31"/>
      <c r="K97" s="31"/>
      <c r="L97" s="31"/>
      <c r="M97" s="31"/>
      <c r="N97" s="26">
        <f t="shared" si="7"/>
        <v>0</v>
      </c>
      <c r="O97" s="25" t="str">
        <f t="shared" si="8"/>
        <v/>
      </c>
      <c r="P97" s="35"/>
      <c r="Q97" s="38">
        <f t="shared" si="9"/>
        <v>0</v>
      </c>
      <c r="T97" s="12" t="str">
        <f t="shared" si="10"/>
        <v/>
      </c>
    </row>
    <row r="98" spans="1:20" ht="24.95" customHeight="1" x14ac:dyDescent="0.2">
      <c r="A98" s="131"/>
      <c r="B98" s="132"/>
      <c r="C98" s="133"/>
      <c r="D98" s="72"/>
      <c r="E98" s="105"/>
      <c r="F98" s="105"/>
      <c r="G98" s="30"/>
      <c r="H98" s="31"/>
      <c r="I98" s="24">
        <f t="shared" si="6"/>
        <v>0</v>
      </c>
      <c r="J98" s="31"/>
      <c r="K98" s="31"/>
      <c r="L98" s="31"/>
      <c r="M98" s="31"/>
      <c r="N98" s="26">
        <f t="shared" si="7"/>
        <v>0</v>
      </c>
      <c r="O98" s="25" t="str">
        <f t="shared" si="8"/>
        <v/>
      </c>
      <c r="P98" s="35"/>
      <c r="Q98" s="38">
        <f t="shared" si="9"/>
        <v>0</v>
      </c>
      <c r="T98" s="12" t="str">
        <f t="shared" si="10"/>
        <v/>
      </c>
    </row>
    <row r="99" spans="1:20" ht="24.95" customHeight="1" x14ac:dyDescent="0.2">
      <c r="A99" s="131"/>
      <c r="B99" s="132"/>
      <c r="C99" s="133"/>
      <c r="D99" s="72"/>
      <c r="E99" s="105"/>
      <c r="F99" s="105"/>
      <c r="G99" s="30"/>
      <c r="H99" s="31"/>
      <c r="I99" s="24">
        <f t="shared" si="6"/>
        <v>0</v>
      </c>
      <c r="J99" s="31"/>
      <c r="K99" s="31"/>
      <c r="L99" s="31"/>
      <c r="M99" s="31"/>
      <c r="N99" s="26">
        <f t="shared" si="7"/>
        <v>0</v>
      </c>
      <c r="O99" s="25" t="str">
        <f t="shared" si="8"/>
        <v/>
      </c>
      <c r="P99" s="35"/>
      <c r="Q99" s="38">
        <f t="shared" si="9"/>
        <v>0</v>
      </c>
      <c r="T99" s="12" t="str">
        <f t="shared" si="10"/>
        <v/>
      </c>
    </row>
    <row r="100" spans="1:20" ht="24.95" customHeight="1" x14ac:dyDescent="0.2">
      <c r="A100" s="131"/>
      <c r="B100" s="132"/>
      <c r="C100" s="133"/>
      <c r="D100" s="72"/>
      <c r="E100" s="105"/>
      <c r="F100" s="105"/>
      <c r="G100" s="30"/>
      <c r="H100" s="31"/>
      <c r="I100" s="24">
        <f t="shared" si="6"/>
        <v>0</v>
      </c>
      <c r="J100" s="31"/>
      <c r="K100" s="31"/>
      <c r="L100" s="31"/>
      <c r="M100" s="31"/>
      <c r="N100" s="26">
        <f t="shared" si="7"/>
        <v>0</v>
      </c>
      <c r="O100" s="25" t="str">
        <f t="shared" si="8"/>
        <v/>
      </c>
      <c r="P100" s="35"/>
      <c r="Q100" s="38">
        <f t="shared" si="9"/>
        <v>0</v>
      </c>
      <c r="T100" s="12" t="str">
        <f t="shared" si="10"/>
        <v/>
      </c>
    </row>
    <row r="101" spans="1:20" ht="24.95" customHeight="1" x14ac:dyDescent="0.2">
      <c r="A101" s="131"/>
      <c r="B101" s="132"/>
      <c r="C101" s="133"/>
      <c r="D101" s="72"/>
      <c r="E101" s="105"/>
      <c r="F101" s="105"/>
      <c r="G101" s="30"/>
      <c r="H101" s="31"/>
      <c r="I101" s="24">
        <f t="shared" si="6"/>
        <v>0</v>
      </c>
      <c r="J101" s="31"/>
      <c r="K101" s="31"/>
      <c r="L101" s="31"/>
      <c r="M101" s="31"/>
      <c r="N101" s="26">
        <f t="shared" si="7"/>
        <v>0</v>
      </c>
      <c r="O101" s="25" t="str">
        <f t="shared" si="8"/>
        <v/>
      </c>
      <c r="P101" s="35"/>
      <c r="Q101" s="38">
        <f t="shared" si="9"/>
        <v>0</v>
      </c>
      <c r="T101" s="12" t="str">
        <f t="shared" si="10"/>
        <v/>
      </c>
    </row>
    <row r="102" spans="1:20" ht="24.95" customHeight="1" x14ac:dyDescent="0.2">
      <c r="A102" s="131"/>
      <c r="B102" s="132"/>
      <c r="C102" s="133"/>
      <c r="D102" s="72"/>
      <c r="E102" s="105"/>
      <c r="F102" s="105"/>
      <c r="G102" s="30"/>
      <c r="H102" s="31"/>
      <c r="I102" s="24">
        <f t="shared" si="6"/>
        <v>0</v>
      </c>
      <c r="J102" s="31"/>
      <c r="K102" s="31"/>
      <c r="L102" s="31"/>
      <c r="M102" s="31"/>
      <c r="N102" s="26">
        <f t="shared" si="7"/>
        <v>0</v>
      </c>
      <c r="O102" s="25" t="str">
        <f t="shared" si="8"/>
        <v/>
      </c>
      <c r="P102" s="35"/>
      <c r="Q102" s="38">
        <f t="shared" si="9"/>
        <v>0</v>
      </c>
      <c r="T102" s="12" t="str">
        <f t="shared" si="10"/>
        <v/>
      </c>
    </row>
    <row r="103" spans="1:20" ht="24.95" customHeight="1" x14ac:dyDescent="0.2">
      <c r="A103" s="131"/>
      <c r="B103" s="132"/>
      <c r="C103" s="133"/>
      <c r="D103" s="72"/>
      <c r="E103" s="105"/>
      <c r="F103" s="105"/>
      <c r="G103" s="30"/>
      <c r="H103" s="31"/>
      <c r="I103" s="24">
        <f t="shared" si="6"/>
        <v>0</v>
      </c>
      <c r="J103" s="31"/>
      <c r="K103" s="31"/>
      <c r="L103" s="31"/>
      <c r="M103" s="31"/>
      <c r="N103" s="26">
        <f t="shared" si="7"/>
        <v>0</v>
      </c>
      <c r="O103" s="25" t="str">
        <f t="shared" si="8"/>
        <v/>
      </c>
      <c r="P103" s="35"/>
      <c r="Q103" s="38">
        <f t="shared" si="9"/>
        <v>0</v>
      </c>
      <c r="T103" s="12" t="str">
        <f t="shared" si="10"/>
        <v/>
      </c>
    </row>
    <row r="104" spans="1:20" ht="24.95" customHeight="1" x14ac:dyDescent="0.2">
      <c r="A104" s="131"/>
      <c r="B104" s="132"/>
      <c r="C104" s="133"/>
      <c r="D104" s="72"/>
      <c r="E104" s="105"/>
      <c r="F104" s="105"/>
      <c r="G104" s="30"/>
      <c r="H104" s="31"/>
      <c r="I104" s="24">
        <f t="shared" si="6"/>
        <v>0</v>
      </c>
      <c r="J104" s="31"/>
      <c r="K104" s="31"/>
      <c r="L104" s="31"/>
      <c r="M104" s="31"/>
      <c r="N104" s="26">
        <f t="shared" si="7"/>
        <v>0</v>
      </c>
      <c r="O104" s="25" t="str">
        <f t="shared" si="8"/>
        <v/>
      </c>
      <c r="P104" s="35"/>
      <c r="Q104" s="38">
        <f t="shared" si="9"/>
        <v>0</v>
      </c>
      <c r="T104" s="12" t="str">
        <f t="shared" si="10"/>
        <v/>
      </c>
    </row>
    <row r="105" spans="1:20" ht="24.95" customHeight="1" x14ac:dyDescent="0.2">
      <c r="A105" s="131"/>
      <c r="B105" s="132"/>
      <c r="C105" s="133"/>
      <c r="D105" s="72"/>
      <c r="E105" s="105"/>
      <c r="F105" s="105"/>
      <c r="G105" s="30"/>
      <c r="H105" s="31"/>
      <c r="I105" s="24">
        <f t="shared" si="6"/>
        <v>0</v>
      </c>
      <c r="J105" s="31"/>
      <c r="K105" s="31"/>
      <c r="L105" s="31"/>
      <c r="M105" s="31"/>
      <c r="N105" s="26">
        <f t="shared" si="7"/>
        <v>0</v>
      </c>
      <c r="O105" s="25" t="str">
        <f t="shared" si="8"/>
        <v/>
      </c>
      <c r="P105" s="35"/>
      <c r="Q105" s="38">
        <f t="shared" si="9"/>
        <v>0</v>
      </c>
      <c r="T105" s="12" t="str">
        <f t="shared" si="10"/>
        <v/>
      </c>
    </row>
    <row r="106" spans="1:20" ht="24.95" customHeight="1" x14ac:dyDescent="0.2">
      <c r="A106" s="131"/>
      <c r="B106" s="132"/>
      <c r="C106" s="133"/>
      <c r="D106" s="72"/>
      <c r="E106" s="105"/>
      <c r="F106" s="105"/>
      <c r="G106" s="30"/>
      <c r="H106" s="31"/>
      <c r="I106" s="24">
        <f t="shared" si="6"/>
        <v>0</v>
      </c>
      <c r="J106" s="31"/>
      <c r="K106" s="31"/>
      <c r="L106" s="31"/>
      <c r="M106" s="31"/>
      <c r="N106" s="26">
        <f t="shared" si="7"/>
        <v>0</v>
      </c>
      <c r="O106" s="25" t="str">
        <f t="shared" si="8"/>
        <v/>
      </c>
      <c r="P106" s="35"/>
      <c r="Q106" s="38">
        <f t="shared" si="9"/>
        <v>0</v>
      </c>
      <c r="T106" s="12" t="str">
        <f t="shared" si="10"/>
        <v/>
      </c>
    </row>
    <row r="107" spans="1:20" ht="24.95" customHeight="1" x14ac:dyDescent="0.2">
      <c r="A107" s="131"/>
      <c r="B107" s="132"/>
      <c r="C107" s="133"/>
      <c r="D107" s="72"/>
      <c r="E107" s="105"/>
      <c r="F107" s="105"/>
      <c r="G107" s="30"/>
      <c r="H107" s="31"/>
      <c r="I107" s="24">
        <f t="shared" si="6"/>
        <v>0</v>
      </c>
      <c r="J107" s="31"/>
      <c r="K107" s="31"/>
      <c r="L107" s="31"/>
      <c r="M107" s="31"/>
      <c r="N107" s="26">
        <f t="shared" si="7"/>
        <v>0</v>
      </c>
      <c r="O107" s="25" t="str">
        <f t="shared" si="8"/>
        <v/>
      </c>
      <c r="P107" s="35"/>
      <c r="Q107" s="38">
        <f t="shared" si="9"/>
        <v>0</v>
      </c>
      <c r="T107" s="12" t="str">
        <f t="shared" si="10"/>
        <v/>
      </c>
    </row>
    <row r="108" spans="1:20" ht="24.95" customHeight="1" x14ac:dyDescent="0.2">
      <c r="A108" s="131"/>
      <c r="B108" s="132"/>
      <c r="C108" s="133"/>
      <c r="D108" s="72"/>
      <c r="E108" s="105"/>
      <c r="F108" s="105"/>
      <c r="G108" s="30"/>
      <c r="H108" s="31"/>
      <c r="I108" s="24">
        <f t="shared" si="6"/>
        <v>0</v>
      </c>
      <c r="J108" s="31"/>
      <c r="K108" s="31"/>
      <c r="L108" s="31"/>
      <c r="M108" s="31"/>
      <c r="N108" s="26">
        <f t="shared" si="7"/>
        <v>0</v>
      </c>
      <c r="O108" s="25" t="str">
        <f t="shared" si="8"/>
        <v/>
      </c>
      <c r="P108" s="35"/>
      <c r="Q108" s="38">
        <f t="shared" si="9"/>
        <v>0</v>
      </c>
      <c r="T108" s="12" t="str">
        <f t="shared" si="10"/>
        <v/>
      </c>
    </row>
    <row r="109" spans="1:20" ht="24.95" customHeight="1" x14ac:dyDescent="0.2">
      <c r="A109" s="131"/>
      <c r="B109" s="132"/>
      <c r="C109" s="133"/>
      <c r="D109" s="72"/>
      <c r="E109" s="105"/>
      <c r="F109" s="105"/>
      <c r="G109" s="30"/>
      <c r="H109" s="31"/>
      <c r="I109" s="24">
        <f t="shared" si="6"/>
        <v>0</v>
      </c>
      <c r="J109" s="31"/>
      <c r="K109" s="31"/>
      <c r="L109" s="31"/>
      <c r="M109" s="31"/>
      <c r="N109" s="26">
        <f t="shared" si="7"/>
        <v>0</v>
      </c>
      <c r="O109" s="25" t="str">
        <f t="shared" si="8"/>
        <v/>
      </c>
      <c r="P109" s="35"/>
      <c r="Q109" s="38">
        <f t="shared" si="9"/>
        <v>0</v>
      </c>
      <c r="T109" s="12" t="str">
        <f t="shared" si="10"/>
        <v/>
      </c>
    </row>
    <row r="110" spans="1:20" ht="24.95" customHeight="1" x14ac:dyDescent="0.2">
      <c r="A110" s="131"/>
      <c r="B110" s="132"/>
      <c r="C110" s="133"/>
      <c r="D110" s="72"/>
      <c r="E110" s="105"/>
      <c r="F110" s="105"/>
      <c r="G110" s="30"/>
      <c r="H110" s="31"/>
      <c r="I110" s="24">
        <f t="shared" si="6"/>
        <v>0</v>
      </c>
      <c r="J110" s="31"/>
      <c r="K110" s="31"/>
      <c r="L110" s="31"/>
      <c r="M110" s="31"/>
      <c r="N110" s="26">
        <f t="shared" si="7"/>
        <v>0</v>
      </c>
      <c r="O110" s="25" t="str">
        <f t="shared" si="8"/>
        <v/>
      </c>
      <c r="P110" s="35"/>
      <c r="Q110" s="38">
        <f t="shared" si="9"/>
        <v>0</v>
      </c>
      <c r="T110" s="12" t="str">
        <f t="shared" si="10"/>
        <v/>
      </c>
    </row>
    <row r="111" spans="1:20" ht="24.95" customHeight="1" x14ac:dyDescent="0.2">
      <c r="A111" s="131"/>
      <c r="B111" s="132"/>
      <c r="C111" s="133"/>
      <c r="D111" s="72"/>
      <c r="E111" s="105"/>
      <c r="F111" s="105"/>
      <c r="G111" s="30"/>
      <c r="H111" s="31"/>
      <c r="I111" s="24">
        <f t="shared" si="6"/>
        <v>0</v>
      </c>
      <c r="J111" s="31"/>
      <c r="K111" s="31"/>
      <c r="L111" s="31"/>
      <c r="M111" s="31"/>
      <c r="N111" s="26">
        <f t="shared" si="7"/>
        <v>0</v>
      </c>
      <c r="O111" s="25" t="str">
        <f t="shared" si="8"/>
        <v/>
      </c>
      <c r="P111" s="35"/>
      <c r="Q111" s="38">
        <f t="shared" si="9"/>
        <v>0</v>
      </c>
      <c r="T111" s="12" t="str">
        <f t="shared" si="10"/>
        <v/>
      </c>
    </row>
    <row r="112" spans="1:20" ht="24.95" customHeight="1" x14ac:dyDescent="0.2">
      <c r="A112" s="131"/>
      <c r="B112" s="132"/>
      <c r="C112" s="133"/>
      <c r="D112" s="72"/>
      <c r="E112" s="105"/>
      <c r="F112" s="105"/>
      <c r="G112" s="30"/>
      <c r="H112" s="31"/>
      <c r="I112" s="24">
        <f t="shared" si="6"/>
        <v>0</v>
      </c>
      <c r="J112" s="31"/>
      <c r="K112" s="31"/>
      <c r="L112" s="31"/>
      <c r="M112" s="31"/>
      <c r="N112" s="26">
        <f t="shared" si="7"/>
        <v>0</v>
      </c>
      <c r="O112" s="25" t="str">
        <f t="shared" si="8"/>
        <v/>
      </c>
      <c r="P112" s="35"/>
      <c r="Q112" s="38">
        <f t="shared" si="9"/>
        <v>0</v>
      </c>
      <c r="T112" s="12" t="str">
        <f t="shared" si="10"/>
        <v/>
      </c>
    </row>
    <row r="113" spans="1:20" ht="24.95" customHeight="1" x14ac:dyDescent="0.2">
      <c r="A113" s="131"/>
      <c r="B113" s="132"/>
      <c r="C113" s="133"/>
      <c r="D113" s="72"/>
      <c r="E113" s="105"/>
      <c r="F113" s="105"/>
      <c r="G113" s="30"/>
      <c r="H113" s="31"/>
      <c r="I113" s="24">
        <f t="shared" si="6"/>
        <v>0</v>
      </c>
      <c r="J113" s="31"/>
      <c r="K113" s="31"/>
      <c r="L113" s="31"/>
      <c r="M113" s="31"/>
      <c r="N113" s="26">
        <f t="shared" si="7"/>
        <v>0</v>
      </c>
      <c r="O113" s="25" t="str">
        <f t="shared" si="8"/>
        <v/>
      </c>
      <c r="P113" s="35"/>
      <c r="Q113" s="38">
        <f t="shared" si="9"/>
        <v>0</v>
      </c>
      <c r="T113" s="12" t="str">
        <f t="shared" si="10"/>
        <v/>
      </c>
    </row>
    <row r="114" spans="1:20" ht="24.95" customHeight="1" x14ac:dyDescent="0.2">
      <c r="A114" s="131"/>
      <c r="B114" s="132"/>
      <c r="C114" s="133"/>
      <c r="D114" s="72"/>
      <c r="E114" s="105"/>
      <c r="F114" s="105"/>
      <c r="G114" s="30"/>
      <c r="H114" s="31"/>
      <c r="I114" s="24">
        <f t="shared" si="6"/>
        <v>0</v>
      </c>
      <c r="J114" s="31"/>
      <c r="K114" s="31"/>
      <c r="L114" s="31"/>
      <c r="M114" s="31"/>
      <c r="N114" s="26">
        <f t="shared" si="7"/>
        <v>0</v>
      </c>
      <c r="O114" s="25" t="str">
        <f t="shared" si="8"/>
        <v/>
      </c>
      <c r="P114" s="35"/>
      <c r="Q114" s="38">
        <f t="shared" si="9"/>
        <v>0</v>
      </c>
      <c r="T114" s="12" t="str">
        <f t="shared" si="10"/>
        <v/>
      </c>
    </row>
    <row r="115" spans="1:20" ht="24.95" customHeight="1" x14ac:dyDescent="0.2">
      <c r="A115" s="131"/>
      <c r="B115" s="132"/>
      <c r="C115" s="133"/>
      <c r="D115" s="72"/>
      <c r="E115" s="105"/>
      <c r="F115" s="105"/>
      <c r="G115" s="30"/>
      <c r="H115" s="31"/>
      <c r="I115" s="24">
        <f t="shared" si="6"/>
        <v>0</v>
      </c>
      <c r="J115" s="31"/>
      <c r="K115" s="31"/>
      <c r="L115" s="31"/>
      <c r="M115" s="31"/>
      <c r="N115" s="26">
        <f t="shared" si="7"/>
        <v>0</v>
      </c>
      <c r="O115" s="25" t="str">
        <f t="shared" si="8"/>
        <v/>
      </c>
      <c r="P115" s="35"/>
      <c r="Q115" s="38">
        <f t="shared" si="9"/>
        <v>0</v>
      </c>
      <c r="T115" s="12" t="str">
        <f t="shared" si="10"/>
        <v/>
      </c>
    </row>
    <row r="116" spans="1:20" ht="24.95" customHeight="1" x14ac:dyDescent="0.2">
      <c r="A116" s="131"/>
      <c r="B116" s="132"/>
      <c r="C116" s="133"/>
      <c r="D116" s="72"/>
      <c r="E116" s="105"/>
      <c r="F116" s="105"/>
      <c r="G116" s="30"/>
      <c r="H116" s="31"/>
      <c r="I116" s="24">
        <f t="shared" si="6"/>
        <v>0</v>
      </c>
      <c r="J116" s="31"/>
      <c r="K116" s="31"/>
      <c r="L116" s="31"/>
      <c r="M116" s="31"/>
      <c r="N116" s="26">
        <f t="shared" si="7"/>
        <v>0</v>
      </c>
      <c r="O116" s="25" t="str">
        <f t="shared" si="8"/>
        <v/>
      </c>
      <c r="P116" s="35"/>
      <c r="Q116" s="38">
        <f t="shared" si="9"/>
        <v>0</v>
      </c>
      <c r="T116" s="12" t="str">
        <f t="shared" si="10"/>
        <v/>
      </c>
    </row>
    <row r="117" spans="1:20" ht="24.95" customHeight="1" x14ac:dyDescent="0.2">
      <c r="A117" s="131"/>
      <c r="B117" s="132"/>
      <c r="C117" s="133"/>
      <c r="D117" s="72"/>
      <c r="E117" s="105"/>
      <c r="F117" s="105"/>
      <c r="G117" s="30"/>
      <c r="H117" s="31"/>
      <c r="I117" s="24">
        <f t="shared" si="6"/>
        <v>0</v>
      </c>
      <c r="J117" s="31"/>
      <c r="K117" s="31"/>
      <c r="L117" s="31"/>
      <c r="M117" s="31"/>
      <c r="N117" s="26">
        <f t="shared" si="7"/>
        <v>0</v>
      </c>
      <c r="O117" s="25" t="str">
        <f t="shared" si="8"/>
        <v/>
      </c>
      <c r="P117" s="35"/>
      <c r="Q117" s="38">
        <f t="shared" si="9"/>
        <v>0</v>
      </c>
      <c r="T117" s="12" t="str">
        <f t="shared" si="10"/>
        <v/>
      </c>
    </row>
    <row r="118" spans="1:20" ht="24.95" customHeight="1" x14ac:dyDescent="0.2">
      <c r="A118" s="131"/>
      <c r="B118" s="132"/>
      <c r="C118" s="133"/>
      <c r="D118" s="72"/>
      <c r="E118" s="105"/>
      <c r="F118" s="105"/>
      <c r="G118" s="30"/>
      <c r="H118" s="31"/>
      <c r="I118" s="24">
        <f t="shared" si="6"/>
        <v>0</v>
      </c>
      <c r="J118" s="31"/>
      <c r="K118" s="31"/>
      <c r="L118" s="31"/>
      <c r="M118" s="31"/>
      <c r="N118" s="26">
        <f t="shared" si="7"/>
        <v>0</v>
      </c>
      <c r="O118" s="25" t="str">
        <f t="shared" si="8"/>
        <v/>
      </c>
      <c r="P118" s="35"/>
      <c r="Q118" s="38">
        <f t="shared" si="9"/>
        <v>0</v>
      </c>
      <c r="T118" s="12" t="str">
        <f t="shared" si="10"/>
        <v/>
      </c>
    </row>
    <row r="119" spans="1:20" ht="24.95" customHeight="1" x14ac:dyDescent="0.2">
      <c r="A119" s="131"/>
      <c r="B119" s="132"/>
      <c r="C119" s="133"/>
      <c r="D119" s="72"/>
      <c r="E119" s="105"/>
      <c r="F119" s="105"/>
      <c r="G119" s="30"/>
      <c r="H119" s="31"/>
      <c r="I119" s="24">
        <f t="shared" si="6"/>
        <v>0</v>
      </c>
      <c r="J119" s="31"/>
      <c r="K119" s="31"/>
      <c r="L119" s="31"/>
      <c r="M119" s="31"/>
      <c r="N119" s="26">
        <f t="shared" si="7"/>
        <v>0</v>
      </c>
      <c r="O119" s="25" t="str">
        <f t="shared" si="8"/>
        <v/>
      </c>
      <c r="P119" s="35"/>
      <c r="Q119" s="38">
        <f t="shared" si="9"/>
        <v>0</v>
      </c>
      <c r="T119" s="12" t="str">
        <f t="shared" si="10"/>
        <v/>
      </c>
    </row>
    <row r="120" spans="1:20" ht="24.95" customHeight="1" x14ac:dyDescent="0.2">
      <c r="A120" s="131"/>
      <c r="B120" s="132"/>
      <c r="C120" s="133"/>
      <c r="D120" s="72"/>
      <c r="E120" s="105"/>
      <c r="F120" s="105"/>
      <c r="G120" s="30"/>
      <c r="H120" s="31"/>
      <c r="I120" s="24">
        <f t="shared" si="6"/>
        <v>0</v>
      </c>
      <c r="J120" s="31"/>
      <c r="K120" s="31"/>
      <c r="L120" s="31"/>
      <c r="M120" s="31"/>
      <c r="N120" s="26">
        <f t="shared" si="7"/>
        <v>0</v>
      </c>
      <c r="O120" s="25" t="str">
        <f t="shared" si="8"/>
        <v/>
      </c>
      <c r="P120" s="35"/>
      <c r="Q120" s="38">
        <f t="shared" si="9"/>
        <v>0</v>
      </c>
      <c r="T120" s="12" t="str">
        <f t="shared" si="10"/>
        <v/>
      </c>
    </row>
    <row r="121" spans="1:20" ht="24.95" customHeight="1" x14ac:dyDescent="0.2">
      <c r="A121" s="131"/>
      <c r="B121" s="132"/>
      <c r="C121" s="133"/>
      <c r="D121" s="72"/>
      <c r="E121" s="105"/>
      <c r="F121" s="105"/>
      <c r="G121" s="30"/>
      <c r="H121" s="31"/>
      <c r="I121" s="24">
        <f t="shared" si="6"/>
        <v>0</v>
      </c>
      <c r="J121" s="31"/>
      <c r="K121" s="31"/>
      <c r="L121" s="31"/>
      <c r="M121" s="31"/>
      <c r="N121" s="26">
        <f t="shared" si="7"/>
        <v>0</v>
      </c>
      <c r="O121" s="25" t="str">
        <f t="shared" si="8"/>
        <v/>
      </c>
      <c r="P121" s="35"/>
      <c r="Q121" s="38">
        <f t="shared" si="9"/>
        <v>0</v>
      </c>
      <c r="T121" s="12" t="str">
        <f t="shared" si="10"/>
        <v/>
      </c>
    </row>
    <row r="122" spans="1:20" ht="24.95" customHeight="1" x14ac:dyDescent="0.2">
      <c r="A122" s="131"/>
      <c r="B122" s="132"/>
      <c r="C122" s="133"/>
      <c r="D122" s="72"/>
      <c r="E122" s="105"/>
      <c r="F122" s="105"/>
      <c r="G122" s="30"/>
      <c r="H122" s="31"/>
      <c r="I122" s="24">
        <f t="shared" si="6"/>
        <v>0</v>
      </c>
      <c r="J122" s="31"/>
      <c r="K122" s="31"/>
      <c r="L122" s="31"/>
      <c r="M122" s="31"/>
      <c r="N122" s="26">
        <f t="shared" si="7"/>
        <v>0</v>
      </c>
      <c r="O122" s="25" t="str">
        <f t="shared" si="8"/>
        <v/>
      </c>
      <c r="P122" s="35"/>
      <c r="Q122" s="38">
        <f t="shared" si="9"/>
        <v>0</v>
      </c>
      <c r="T122" s="12" t="str">
        <f t="shared" si="10"/>
        <v/>
      </c>
    </row>
    <row r="123" spans="1:20" ht="24.95" customHeight="1" x14ac:dyDescent="0.2">
      <c r="A123" s="131"/>
      <c r="B123" s="132"/>
      <c r="C123" s="133"/>
      <c r="D123" s="72"/>
      <c r="E123" s="105"/>
      <c r="F123" s="105"/>
      <c r="G123" s="30"/>
      <c r="H123" s="31"/>
      <c r="I123" s="24">
        <f t="shared" si="6"/>
        <v>0</v>
      </c>
      <c r="J123" s="31"/>
      <c r="K123" s="31"/>
      <c r="L123" s="31"/>
      <c r="M123" s="31"/>
      <c r="N123" s="26">
        <f t="shared" si="7"/>
        <v>0</v>
      </c>
      <c r="O123" s="25" t="str">
        <f t="shared" si="8"/>
        <v/>
      </c>
      <c r="P123" s="35"/>
      <c r="Q123" s="38">
        <f t="shared" si="9"/>
        <v>0</v>
      </c>
      <c r="T123" s="12" t="str">
        <f t="shared" si="10"/>
        <v/>
      </c>
    </row>
    <row r="124" spans="1:20" ht="24.95" customHeight="1" x14ac:dyDescent="0.2">
      <c r="A124" s="131"/>
      <c r="B124" s="132"/>
      <c r="C124" s="133"/>
      <c r="D124" s="72"/>
      <c r="E124" s="105"/>
      <c r="F124" s="105"/>
      <c r="G124" s="30"/>
      <c r="H124" s="31"/>
      <c r="I124" s="24">
        <f t="shared" si="6"/>
        <v>0</v>
      </c>
      <c r="J124" s="31"/>
      <c r="K124" s="31"/>
      <c r="L124" s="31"/>
      <c r="M124" s="31"/>
      <c r="N124" s="26">
        <f t="shared" si="7"/>
        <v>0</v>
      </c>
      <c r="O124" s="25" t="str">
        <f t="shared" si="8"/>
        <v/>
      </c>
      <c r="P124" s="35"/>
      <c r="Q124" s="38">
        <f t="shared" si="9"/>
        <v>0</v>
      </c>
      <c r="T124" s="12" t="str">
        <f t="shared" si="10"/>
        <v/>
      </c>
    </row>
    <row r="125" spans="1:20" ht="24.95" customHeight="1" x14ac:dyDescent="0.2">
      <c r="A125" s="131"/>
      <c r="B125" s="132"/>
      <c r="C125" s="133"/>
      <c r="D125" s="72"/>
      <c r="E125" s="105"/>
      <c r="F125" s="105"/>
      <c r="G125" s="30"/>
      <c r="H125" s="31"/>
      <c r="I125" s="24">
        <f t="shared" si="6"/>
        <v>0</v>
      </c>
      <c r="J125" s="31"/>
      <c r="K125" s="31"/>
      <c r="L125" s="31"/>
      <c r="M125" s="31"/>
      <c r="N125" s="26">
        <f t="shared" si="7"/>
        <v>0</v>
      </c>
      <c r="O125" s="25" t="str">
        <f t="shared" si="8"/>
        <v/>
      </c>
      <c r="P125" s="35"/>
      <c r="Q125" s="38">
        <f t="shared" si="9"/>
        <v>0</v>
      </c>
      <c r="T125" s="12" t="str">
        <f t="shared" si="10"/>
        <v/>
      </c>
    </row>
    <row r="126" spans="1:20" ht="24.95" customHeight="1" x14ac:dyDescent="0.2">
      <c r="A126" s="131"/>
      <c r="B126" s="132"/>
      <c r="C126" s="133"/>
      <c r="D126" s="72"/>
      <c r="E126" s="105"/>
      <c r="F126" s="105"/>
      <c r="G126" s="30"/>
      <c r="H126" s="31"/>
      <c r="I126" s="24">
        <f t="shared" si="6"/>
        <v>0</v>
      </c>
      <c r="J126" s="31"/>
      <c r="K126" s="31"/>
      <c r="L126" s="31"/>
      <c r="M126" s="31"/>
      <c r="N126" s="26">
        <f t="shared" si="7"/>
        <v>0</v>
      </c>
      <c r="O126" s="25" t="str">
        <f t="shared" si="8"/>
        <v/>
      </c>
      <c r="P126" s="35"/>
      <c r="Q126" s="38">
        <f t="shared" si="9"/>
        <v>0</v>
      </c>
      <c r="T126" s="12" t="str">
        <f t="shared" si="10"/>
        <v/>
      </c>
    </row>
    <row r="127" spans="1:20" ht="24.95" customHeight="1" x14ac:dyDescent="0.2">
      <c r="A127" s="131"/>
      <c r="B127" s="132"/>
      <c r="C127" s="133"/>
      <c r="D127" s="72"/>
      <c r="E127" s="105"/>
      <c r="F127" s="105"/>
      <c r="G127" s="30"/>
      <c r="H127" s="31"/>
      <c r="I127" s="24">
        <f t="shared" si="6"/>
        <v>0</v>
      </c>
      <c r="J127" s="31"/>
      <c r="K127" s="31"/>
      <c r="L127" s="31"/>
      <c r="M127" s="31"/>
      <c r="N127" s="26">
        <f t="shared" si="7"/>
        <v>0</v>
      </c>
      <c r="O127" s="25" t="str">
        <f t="shared" si="8"/>
        <v/>
      </c>
      <c r="P127" s="35"/>
      <c r="Q127" s="38">
        <f t="shared" si="9"/>
        <v>0</v>
      </c>
      <c r="T127" s="12" t="str">
        <f t="shared" si="10"/>
        <v/>
      </c>
    </row>
    <row r="128" spans="1:20" ht="24.95" customHeight="1" x14ac:dyDescent="0.2">
      <c r="A128" s="131"/>
      <c r="B128" s="132"/>
      <c r="C128" s="133"/>
      <c r="D128" s="72"/>
      <c r="E128" s="105"/>
      <c r="F128" s="105"/>
      <c r="G128" s="30"/>
      <c r="H128" s="31"/>
      <c r="I128" s="24">
        <f t="shared" si="6"/>
        <v>0</v>
      </c>
      <c r="J128" s="31"/>
      <c r="K128" s="31"/>
      <c r="L128" s="31"/>
      <c r="M128" s="31"/>
      <c r="N128" s="26">
        <f t="shared" si="7"/>
        <v>0</v>
      </c>
      <c r="O128" s="25" t="str">
        <f t="shared" si="8"/>
        <v/>
      </c>
      <c r="P128" s="35"/>
      <c r="Q128" s="38">
        <f t="shared" si="9"/>
        <v>0</v>
      </c>
      <c r="T128" s="12" t="str">
        <f t="shared" si="10"/>
        <v/>
      </c>
    </row>
    <row r="129" spans="1:20" ht="24.95" customHeight="1" thickBot="1" x14ac:dyDescent="0.25">
      <c r="A129" s="147"/>
      <c r="B129" s="148"/>
      <c r="C129" s="149"/>
      <c r="D129" s="73"/>
      <c r="E129" s="106"/>
      <c r="F129" s="106"/>
      <c r="G129" s="32"/>
      <c r="H129" s="33"/>
      <c r="I129" s="50">
        <f t="shared" si="6"/>
        <v>0</v>
      </c>
      <c r="J129" s="33"/>
      <c r="K129" s="33"/>
      <c r="L129" s="33"/>
      <c r="M129" s="33"/>
      <c r="N129" s="27">
        <f t="shared" si="7"/>
        <v>0</v>
      </c>
      <c r="O129" s="51" t="str">
        <f t="shared" si="8"/>
        <v/>
      </c>
      <c r="P129" s="36"/>
      <c r="Q129" s="39">
        <f t="shared" si="9"/>
        <v>0</v>
      </c>
      <c r="T129" s="12" t="str">
        <f t="shared" si="10"/>
        <v/>
      </c>
    </row>
  </sheetData>
  <sheetProtection algorithmName="SHA-512" hashValue="B8g+WDhmVc+GhaTy7q/TR2gygLdkfiEI48OneRL4bnyGxv05plyMc/QVmSOnulbvnfkn/cATo82eTOrx8XTSjw==" saltValue="zqgSTMsrZ70Vu+QqIyiXNg==" spinCount="100000" sheet="1" objects="1" scenarios="1"/>
  <mergeCells count="127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K6:L6"/>
    <mergeCell ref="P6:Q6"/>
    <mergeCell ref="A9:C10"/>
    <mergeCell ref="G9:Q9"/>
    <mergeCell ref="D17:D18"/>
    <mergeCell ref="G17:Q17"/>
    <mergeCell ref="E17:E18"/>
    <mergeCell ref="F17:F18"/>
    <mergeCell ref="O1:P1"/>
    <mergeCell ref="K3:L3"/>
    <mergeCell ref="P3:Q3"/>
    <mergeCell ref="K4:L4"/>
    <mergeCell ref="P4:Q4"/>
    <mergeCell ref="K5:L5"/>
    <mergeCell ref="P5:Q5"/>
    <mergeCell ref="A19:C19"/>
    <mergeCell ref="A20:C20"/>
    <mergeCell ref="L1:M1"/>
  </mergeCells>
  <conditionalFormatting sqref="O19:O129">
    <cfRule type="cellIs" dxfId="42" priority="3" operator="equal">
      <formula>"zlý súčet"</formula>
    </cfRule>
  </conditionalFormatting>
  <conditionalFormatting sqref="O1">
    <cfRule type="cellIs" dxfId="41" priority="2" operator="equal">
      <formula>"nekorektne zadané údaje"</formula>
    </cfRule>
  </conditionalFormatting>
  <conditionalFormatting sqref="L1">
    <cfRule type="cellIs" dxfId="40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$S$1:$S$3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64" fitToHeight="6" orientation="landscape" verticalDpi="0" r:id="rId1"/>
  <ignoredErrors>
    <ignoredError sqref="N14 Q1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'Výd. 2016'!$S$4:$S$10</xm:f>
          </x14:formula1>
          <xm:sqref>E19:E129</xm:sqref>
        </x14:dataValidation>
        <x14:dataValidation type="list" allowBlank="1" showInputMessage="1" showErrorMessage="1">
          <x14:formula1>
            <xm:f>'Výd. 2016'!$S$11:$S$13</xm:f>
          </x14:formula1>
          <xm:sqref>F19:F129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zoomScaleNormal="100" workbookViewId="0">
      <selection activeCell="F2" sqref="F2:K2"/>
    </sheetView>
  </sheetViews>
  <sheetFormatPr defaultRowHeight="12" x14ac:dyDescent="0.2"/>
  <cols>
    <col min="1" max="1" width="10.5703125" style="1" customWidth="1"/>
    <col min="2" max="17" width="11.42578125" style="1" customWidth="1"/>
    <col min="18" max="18" width="13.7109375" style="1" hidden="1" customWidth="1"/>
    <col min="19" max="22" width="13.28515625" style="1" hidden="1" customWidth="1"/>
    <col min="23" max="23" width="13.28515625" style="1" customWidth="1"/>
    <col min="24" max="16384" width="9.140625" style="1"/>
  </cols>
  <sheetData>
    <row r="1" spans="1:22" x14ac:dyDescent="0.2">
      <c r="A1" s="1" t="s">
        <v>53</v>
      </c>
    </row>
    <row r="2" spans="1:22" x14ac:dyDescent="0.2">
      <c r="A2" s="23" t="s">
        <v>20</v>
      </c>
      <c r="F2" s="152" t="str">
        <f>IF(SUM(S8:V15)&gt;0,"zadajte výšku požadovaného finančného príspevku do žlto vyznačených buniek","")</f>
        <v/>
      </c>
      <c r="G2" s="152"/>
      <c r="H2" s="152"/>
      <c r="I2" s="152"/>
      <c r="J2" s="152"/>
      <c r="K2" s="152"/>
    </row>
    <row r="4" spans="1:22" ht="20.100000000000001" customHeight="1" x14ac:dyDescent="0.2"/>
    <row r="5" spans="1:22" ht="12.75" thickBot="1" x14ac:dyDescent="0.25"/>
    <row r="6" spans="1:22" ht="24.75" customHeight="1" thickBot="1" x14ac:dyDescent="0.25">
      <c r="A6" s="156" t="s">
        <v>21</v>
      </c>
      <c r="B6" s="153" t="s">
        <v>22</v>
      </c>
      <c r="C6" s="159"/>
      <c r="D6" s="159"/>
      <c r="E6" s="155"/>
      <c r="F6" s="153" t="s">
        <v>23</v>
      </c>
      <c r="G6" s="154"/>
      <c r="H6" s="154"/>
      <c r="I6" s="155"/>
      <c r="J6" s="153" t="s">
        <v>24</v>
      </c>
      <c r="K6" s="154"/>
      <c r="L6" s="154"/>
      <c r="M6" s="155"/>
      <c r="N6" s="153" t="s">
        <v>25</v>
      </c>
      <c r="O6" s="158"/>
      <c r="P6" s="158"/>
      <c r="Q6" s="155"/>
    </row>
    <row r="7" spans="1:22" ht="83.25" customHeight="1" thickBot="1" x14ac:dyDescent="0.25">
      <c r="A7" s="157"/>
      <c r="B7" s="113" t="s">
        <v>161</v>
      </c>
      <c r="C7" s="114" t="s">
        <v>162</v>
      </c>
      <c r="D7" s="114" t="s">
        <v>163</v>
      </c>
      <c r="E7" s="115" t="s">
        <v>164</v>
      </c>
      <c r="F7" s="113" t="s">
        <v>161</v>
      </c>
      <c r="G7" s="114" t="s">
        <v>162</v>
      </c>
      <c r="H7" s="114" t="s">
        <v>163</v>
      </c>
      <c r="I7" s="115" t="s">
        <v>164</v>
      </c>
      <c r="J7" s="113" t="s">
        <v>161</v>
      </c>
      <c r="K7" s="114" t="s">
        <v>162</v>
      </c>
      <c r="L7" s="114" t="s">
        <v>163</v>
      </c>
      <c r="M7" s="115" t="s">
        <v>164</v>
      </c>
      <c r="N7" s="113" t="s">
        <v>161</v>
      </c>
      <c r="O7" s="114" t="s">
        <v>162</v>
      </c>
      <c r="P7" s="114" t="s">
        <v>163</v>
      </c>
      <c r="Q7" s="115" t="s">
        <v>164</v>
      </c>
      <c r="S7" s="113" t="s">
        <v>161</v>
      </c>
      <c r="T7" s="114" t="s">
        <v>162</v>
      </c>
      <c r="U7" s="114" t="s">
        <v>163</v>
      </c>
      <c r="V7" s="115" t="s">
        <v>164</v>
      </c>
    </row>
    <row r="8" spans="1:22" ht="24.95" customHeight="1" x14ac:dyDescent="0.2">
      <c r="A8" s="84">
        <v>2016</v>
      </c>
      <c r="B8" s="85">
        <f>SUMIFS('Výd. 2016'!Q19:Q129,'Výd. 2016'!D19:D129,"menej rozvinuté regióny",'Výd. 2016'!F19:F129,"na prílohe I. ZFEU")</f>
        <v>0</v>
      </c>
      <c r="C8" s="85">
        <f>SUMIFS('Výd. 2016'!Q19:Q129,'Výd. 2016'!D19:D129,"iné regióny",'Výd. 2016'!F19:F129,"na prílohe I. ZFEU")</f>
        <v>0</v>
      </c>
      <c r="D8" s="85">
        <f>SUMIFS('Výd. 2016'!Q19:Q129,'Výd. 2016'!D19:D129,"menej rozvinuté regióny",'Výd. 2016'!F19:F129,"mimo prílohy I. ZFEU")</f>
        <v>0</v>
      </c>
      <c r="E8" s="85">
        <f>SUMIFS('Výd. 2016'!Q19:Q129,'Výd. 2016'!D19:D129,"iné regióny",'Výd. 2016'!F19:F129,"mimo prílohy I. ZFEU")</f>
        <v>0</v>
      </c>
      <c r="F8" s="86"/>
      <c r="G8" s="86"/>
      <c r="H8" s="86"/>
      <c r="I8" s="86"/>
      <c r="J8" s="85">
        <f>B8-F8</f>
        <v>0</v>
      </c>
      <c r="K8" s="85">
        <f>C8-G8</f>
        <v>0</v>
      </c>
      <c r="L8" s="85">
        <f>D8-H8</f>
        <v>0</v>
      </c>
      <c r="M8" s="85">
        <f>E8-I8</f>
        <v>0</v>
      </c>
      <c r="N8" s="87">
        <f>IF(B8=0,0,F8/B8)</f>
        <v>0</v>
      </c>
      <c r="O8" s="116">
        <f>IF(C8=0,0,G8/C8)</f>
        <v>0</v>
      </c>
      <c r="P8" s="116">
        <f>IF(D8=0,0,H8/D8)</f>
        <v>0</v>
      </c>
      <c r="Q8" s="88">
        <f>IF(E8=0,0,I8/E8)</f>
        <v>0</v>
      </c>
      <c r="S8" s="121">
        <f>IF(AND(B8&gt;0,F8=""),1,0)</f>
        <v>0</v>
      </c>
      <c r="T8" s="121">
        <f t="shared" ref="T8:T15" si="0">IF(AND(C8&gt;0,G8=""),1,0)</f>
        <v>0</v>
      </c>
      <c r="U8" s="121">
        <f t="shared" ref="U8:U15" si="1">IF(AND(D8&gt;0,H8=""),1,0)</f>
        <v>0</v>
      </c>
      <c r="V8" s="121">
        <f t="shared" ref="V8:V15" si="2">IF(AND(E8&gt;0,I8=""),1,0)</f>
        <v>0</v>
      </c>
    </row>
    <row r="9" spans="1:22" ht="24.95" customHeight="1" x14ac:dyDescent="0.2">
      <c r="A9" s="74">
        <v>2017</v>
      </c>
      <c r="B9" s="76">
        <f>SUMIFS('Výd. 2017'!Q19:Q129,'Výd. 2017'!D19:D129,"menej rozvinuté regióny",'Výd. 2017'!F19:F129,"na prílohe I. ZFEU")</f>
        <v>0</v>
      </c>
      <c r="C9" s="76">
        <f>SUMIFS('Výd. 2017'!Q19:Q129,'Výd. 2017'!D19:D129,"iné regióny",'Výd. 2017'!F19:F129,"na prílohe I. ZFEU")</f>
        <v>0</v>
      </c>
      <c r="D9" s="76">
        <f>SUMIFS('Výd. 2017'!Q19:Q129,'Výd. 2017'!D19:D129,"menej rozvinuté regióny",'Výd. 2017'!F19:F129,"mimo prílohy I. ZFEU")</f>
        <v>0</v>
      </c>
      <c r="E9" s="76">
        <f>SUMIFS('Výd. 2017'!Q19:Q129,'Výd. 2017'!D19:D129,"iné regióny",'Výd. 2017'!F19:F129,"mimo prílohy I. ZFEU")</f>
        <v>0</v>
      </c>
      <c r="F9" s="86"/>
      <c r="G9" s="86"/>
      <c r="H9" s="86"/>
      <c r="I9" s="86"/>
      <c r="J9" s="85">
        <f t="shared" ref="J9:J15" si="3">B9-F9</f>
        <v>0</v>
      </c>
      <c r="K9" s="85">
        <f t="shared" ref="K9:K15" si="4">C9-G9</f>
        <v>0</v>
      </c>
      <c r="L9" s="85">
        <f t="shared" ref="L9:L15" si="5">D9-H9</f>
        <v>0</v>
      </c>
      <c r="M9" s="85">
        <f t="shared" ref="M9:M15" si="6">E9-I9</f>
        <v>0</v>
      </c>
      <c r="N9" s="77">
        <f t="shared" ref="N9:N16" si="7">IF(B9=0,0,F9/B9)</f>
        <v>0</v>
      </c>
      <c r="O9" s="116">
        <f t="shared" ref="O9:O16" si="8">IF(C9=0,0,G9/C9)</f>
        <v>0</v>
      </c>
      <c r="P9" s="116">
        <f t="shared" ref="P9:P16" si="9">IF(D9=0,0,H9/D9)</f>
        <v>0</v>
      </c>
      <c r="Q9" s="89">
        <f t="shared" ref="Q9:Q16" si="10">IF(E9=0,0,I9/E9)</f>
        <v>0</v>
      </c>
      <c r="S9" s="121">
        <f t="shared" ref="S9:S15" si="11">IF(AND(B9&gt;0,F9=""),1,0)</f>
        <v>0</v>
      </c>
      <c r="T9" s="121">
        <f t="shared" si="0"/>
        <v>0</v>
      </c>
      <c r="U9" s="121">
        <f t="shared" si="1"/>
        <v>0</v>
      </c>
      <c r="V9" s="121">
        <f t="shared" si="2"/>
        <v>0</v>
      </c>
    </row>
    <row r="10" spans="1:22" ht="24.95" customHeight="1" x14ac:dyDescent="0.2">
      <c r="A10" s="74">
        <v>2018</v>
      </c>
      <c r="B10" s="76">
        <f>SUMIFS('Výd. 2018'!Q19:Q129,'Výd. 2018'!D19:D129,"menej rozvinuté regióny",'Výd. 2018'!F19:F129,"na prílohe I. ZFEU")</f>
        <v>0</v>
      </c>
      <c r="C10" s="76">
        <f>SUMIFS('Výd. 2018'!Q19:Q129,'Výd. 2018'!D19:D129,"iné regióny",'Výd. 2018'!F19:F129,"na prílohe I. ZFEU")</f>
        <v>0</v>
      </c>
      <c r="D10" s="76">
        <f>SUMIFS('Výd. 2018'!Q19:Q129,'Výd. 2018'!D19:D129,"menej rozvinuté regióny",'Výd. 2018'!F19:F129,"mimo prílohy I. ZFEU")</f>
        <v>0</v>
      </c>
      <c r="E10" s="76">
        <f>SUMIFS('Výd. 2018'!Q19:Q129,'Výd. 2018'!D19:D129,"iné regióny",'Výd. 2018'!F19:F129,"mimo prílohy I. ZFEU")</f>
        <v>0</v>
      </c>
      <c r="F10" s="86"/>
      <c r="G10" s="86"/>
      <c r="H10" s="86"/>
      <c r="I10" s="86"/>
      <c r="J10" s="85">
        <f t="shared" si="3"/>
        <v>0</v>
      </c>
      <c r="K10" s="85">
        <f t="shared" si="4"/>
        <v>0</v>
      </c>
      <c r="L10" s="85">
        <f t="shared" si="5"/>
        <v>0</v>
      </c>
      <c r="M10" s="85">
        <f t="shared" si="6"/>
        <v>0</v>
      </c>
      <c r="N10" s="77">
        <f t="shared" si="7"/>
        <v>0</v>
      </c>
      <c r="O10" s="116">
        <f t="shared" si="8"/>
        <v>0</v>
      </c>
      <c r="P10" s="116">
        <f t="shared" si="9"/>
        <v>0</v>
      </c>
      <c r="Q10" s="89">
        <f t="shared" si="10"/>
        <v>0</v>
      </c>
      <c r="S10" s="121">
        <f t="shared" si="11"/>
        <v>0</v>
      </c>
      <c r="T10" s="121">
        <f t="shared" si="0"/>
        <v>0</v>
      </c>
      <c r="U10" s="121">
        <f t="shared" si="1"/>
        <v>0</v>
      </c>
      <c r="V10" s="121">
        <f t="shared" si="2"/>
        <v>0</v>
      </c>
    </row>
    <row r="11" spans="1:22" ht="24.95" customHeight="1" x14ac:dyDescent="0.2">
      <c r="A11" s="74">
        <v>2019</v>
      </c>
      <c r="B11" s="76">
        <f>SUMIFS('Výd. 2019'!Q19:Q129,'Výd. 2019'!D19:D129,"menej rozvinuté regióny",'Výd. 2019'!F19:F129,"na prílohe I. ZFEU")</f>
        <v>0</v>
      </c>
      <c r="C11" s="76">
        <f>SUMIFS('Výd. 2019'!Q19:Q129,'Výd. 2019'!D19:D129,"iné regióny",'Výd. 2019'!F19:F129,"na prílohe I. ZFEU")</f>
        <v>0</v>
      </c>
      <c r="D11" s="76">
        <f>SUMIFS('Výd. 2019'!Q19:Q129,'Výd. 2019'!D19:D129,"menej rozvinuté regióny",'Výd. 2019'!F19:F129,"mimo prílohy I. ZFEU")</f>
        <v>0</v>
      </c>
      <c r="E11" s="76">
        <f>SUMIFS('Výd. 2019'!Q19:Q129,'Výd. 2019'!D19:D129,"iné regióny",'Výd. 2019'!F19:F129,"mimo prílohy I. ZFEU")</f>
        <v>0</v>
      </c>
      <c r="F11" s="86"/>
      <c r="G11" s="86"/>
      <c r="H11" s="86"/>
      <c r="I11" s="86"/>
      <c r="J11" s="85">
        <f>B11-F11</f>
        <v>0</v>
      </c>
      <c r="K11" s="85">
        <f t="shared" si="4"/>
        <v>0</v>
      </c>
      <c r="L11" s="85">
        <f t="shared" si="5"/>
        <v>0</v>
      </c>
      <c r="M11" s="85">
        <f t="shared" si="6"/>
        <v>0</v>
      </c>
      <c r="N11" s="77">
        <f t="shared" si="7"/>
        <v>0</v>
      </c>
      <c r="O11" s="116">
        <f t="shared" si="8"/>
        <v>0</v>
      </c>
      <c r="P11" s="116">
        <f t="shared" si="9"/>
        <v>0</v>
      </c>
      <c r="Q11" s="89">
        <f t="shared" si="10"/>
        <v>0</v>
      </c>
      <c r="S11" s="121">
        <f t="shared" si="11"/>
        <v>0</v>
      </c>
      <c r="T11" s="121">
        <f t="shared" si="0"/>
        <v>0</v>
      </c>
      <c r="U11" s="121">
        <f t="shared" si="1"/>
        <v>0</v>
      </c>
      <c r="V11" s="121">
        <f t="shared" si="2"/>
        <v>0</v>
      </c>
    </row>
    <row r="12" spans="1:22" ht="24.95" customHeight="1" x14ac:dyDescent="0.2">
      <c r="A12" s="74">
        <v>2020</v>
      </c>
      <c r="B12" s="76">
        <f>SUMIFS('Výd. 2020'!Q19:Q129,'Výd. 2020'!D19:D129,"menej rozvinuté regióny",'Výd. 2020'!F19:F129,"na prílohe I. ZFEU")</f>
        <v>0</v>
      </c>
      <c r="C12" s="76">
        <f>SUMIFS('Výd. 2020'!Q19:Q129,'Výd. 2020'!D19:D129,"iné regióny",'Výd. 2020'!F19:F129,"na prílohe I. ZFEU")</f>
        <v>0</v>
      </c>
      <c r="D12" s="76">
        <f>SUMIFS('Výd. 2020'!Q19:Q129,'Výd. 2020'!D19:D129,"menej rozvinuté regióny",'Výd. 2020'!F19:F129,"mimo prílohy I. ZFEU")</f>
        <v>0</v>
      </c>
      <c r="E12" s="76">
        <f>SUMIFS('Výd. 2020'!Q19:Q129,'Výd. 2020'!D19:D129,"iné regióny",'Výd. 2020'!F19:F129,"mimo prílohy I. ZFEU")</f>
        <v>0</v>
      </c>
      <c r="F12" s="86"/>
      <c r="G12" s="86"/>
      <c r="H12" s="86"/>
      <c r="I12" s="86"/>
      <c r="J12" s="85">
        <f t="shared" si="3"/>
        <v>0</v>
      </c>
      <c r="K12" s="85">
        <f t="shared" si="4"/>
        <v>0</v>
      </c>
      <c r="L12" s="85">
        <f t="shared" si="5"/>
        <v>0</v>
      </c>
      <c r="M12" s="85">
        <f t="shared" si="6"/>
        <v>0</v>
      </c>
      <c r="N12" s="77">
        <f t="shared" si="7"/>
        <v>0</v>
      </c>
      <c r="O12" s="116">
        <f t="shared" si="8"/>
        <v>0</v>
      </c>
      <c r="P12" s="116">
        <f t="shared" si="9"/>
        <v>0</v>
      </c>
      <c r="Q12" s="89">
        <f t="shared" si="10"/>
        <v>0</v>
      </c>
      <c r="S12" s="121">
        <f t="shared" si="11"/>
        <v>0</v>
      </c>
      <c r="T12" s="121">
        <f t="shared" si="0"/>
        <v>0</v>
      </c>
      <c r="U12" s="121">
        <f t="shared" si="1"/>
        <v>0</v>
      </c>
      <c r="V12" s="121">
        <f t="shared" si="2"/>
        <v>0</v>
      </c>
    </row>
    <row r="13" spans="1:22" ht="24.95" customHeight="1" x14ac:dyDescent="0.2">
      <c r="A13" s="74">
        <v>2021</v>
      </c>
      <c r="B13" s="76">
        <f>SUMIFS('Výd. 2021'!Q19:Q129,'Výd. 2021'!D19:D129,"menej rozvinuté regióny",'Výd. 2021'!F19:F129,"na prílohe I. ZFEU")</f>
        <v>0</v>
      </c>
      <c r="C13" s="76">
        <f>SUMIFS('Výd. 2021'!Q19:Q129,'Výd. 2021'!D19:D129,"iné regióny",'Výd. 2021'!F19:F129,"na prílohe I. ZFEU")</f>
        <v>0</v>
      </c>
      <c r="D13" s="76">
        <f>SUMIFS('Výd. 2021'!Q19:Q129,'Výd. 2021'!D19:D129,"menej rozvinuté regióny",'Výd. 2021'!F19:F129,"mimo prílohy I. ZFEU")</f>
        <v>0</v>
      </c>
      <c r="E13" s="76">
        <f>SUMIFS('Výd. 2021'!Q19:Q129,'Výd. 2021'!D19:D129,"iné regióny",'Výd. 2021'!F19:F129,"mimo prílohy I. ZFEU")</f>
        <v>0</v>
      </c>
      <c r="F13" s="86"/>
      <c r="G13" s="86"/>
      <c r="H13" s="86"/>
      <c r="I13" s="86"/>
      <c r="J13" s="85">
        <f t="shared" si="3"/>
        <v>0</v>
      </c>
      <c r="K13" s="85">
        <f t="shared" si="4"/>
        <v>0</v>
      </c>
      <c r="L13" s="85">
        <f t="shared" si="5"/>
        <v>0</v>
      </c>
      <c r="M13" s="85">
        <f t="shared" si="6"/>
        <v>0</v>
      </c>
      <c r="N13" s="77">
        <f t="shared" si="7"/>
        <v>0</v>
      </c>
      <c r="O13" s="116">
        <f t="shared" si="8"/>
        <v>0</v>
      </c>
      <c r="P13" s="116">
        <f t="shared" si="9"/>
        <v>0</v>
      </c>
      <c r="Q13" s="89">
        <f t="shared" si="10"/>
        <v>0</v>
      </c>
      <c r="S13" s="121">
        <f t="shared" si="11"/>
        <v>0</v>
      </c>
      <c r="T13" s="121">
        <f t="shared" si="0"/>
        <v>0</v>
      </c>
      <c r="U13" s="121">
        <f t="shared" si="1"/>
        <v>0</v>
      </c>
      <c r="V13" s="121">
        <f t="shared" si="2"/>
        <v>0</v>
      </c>
    </row>
    <row r="14" spans="1:22" ht="24.95" customHeight="1" x14ac:dyDescent="0.2">
      <c r="A14" s="74">
        <v>2022</v>
      </c>
      <c r="B14" s="76">
        <f>SUMIFS('Výd. 2022'!Q19:Q129,'Výd. 2022'!D19:D129,"menej rozvinuté regióny",'Výd. 2022'!F19:F129,"na prílohe I. ZFEU")</f>
        <v>0</v>
      </c>
      <c r="C14" s="76">
        <f>SUMIFS('Výd. 2022'!Q19:Q129,'Výd. 2022'!D19:D129,"iné regióny",'Výd. 2022'!F19:F129,"na prílohe I. ZFEU")</f>
        <v>0</v>
      </c>
      <c r="D14" s="76">
        <f>SUMIFS('Výd. 2022'!Q19:Q129,'Výd. 2022'!D19:D129,"menej rozvinuté regióny",'Výd. 2022'!F19:F129,"mimo prílohy I. ZFEU")</f>
        <v>0</v>
      </c>
      <c r="E14" s="76">
        <f>SUMIFS('Výd. 2022'!Q19:Q129,'Výd. 2022'!D19:D129,"iné regióny",'Výd. 2022'!F19:F129,"mimo prílohy I. ZFEU")</f>
        <v>0</v>
      </c>
      <c r="F14" s="86"/>
      <c r="G14" s="86"/>
      <c r="H14" s="86"/>
      <c r="I14" s="86"/>
      <c r="J14" s="85">
        <f t="shared" si="3"/>
        <v>0</v>
      </c>
      <c r="K14" s="85">
        <f t="shared" si="4"/>
        <v>0</v>
      </c>
      <c r="L14" s="85">
        <f t="shared" si="5"/>
        <v>0</v>
      </c>
      <c r="M14" s="85">
        <f t="shared" si="6"/>
        <v>0</v>
      </c>
      <c r="N14" s="77">
        <f t="shared" si="7"/>
        <v>0</v>
      </c>
      <c r="O14" s="116">
        <f t="shared" si="8"/>
        <v>0</v>
      </c>
      <c r="P14" s="116">
        <f t="shared" si="9"/>
        <v>0</v>
      </c>
      <c r="Q14" s="89">
        <f t="shared" si="10"/>
        <v>0</v>
      </c>
      <c r="S14" s="121">
        <f t="shared" si="11"/>
        <v>0</v>
      </c>
      <c r="T14" s="121">
        <f t="shared" si="0"/>
        <v>0</v>
      </c>
      <c r="U14" s="121">
        <f t="shared" si="1"/>
        <v>0</v>
      </c>
      <c r="V14" s="121">
        <f t="shared" si="2"/>
        <v>0</v>
      </c>
    </row>
    <row r="15" spans="1:22" ht="24.95" customHeight="1" thickBot="1" x14ac:dyDescent="0.25">
      <c r="A15" s="75">
        <v>2023</v>
      </c>
      <c r="B15" s="81">
        <f>SUMIFS('Výd. 2023'!Q19:Q129,'Výd. 2023'!D19:D129,"menej rozvinuté regióny",'Výd. 2023'!F19:F129,"na prílohe I. ZFEU")</f>
        <v>0</v>
      </c>
      <c r="C15" s="81">
        <f>SUMIFS('Výd. 2023'!Q19:Q129,'Výd. 2023'!D19:D129,"iné regióny",'Výd. 2023'!F19:F129,"na prílohe I. ZFEU")</f>
        <v>0</v>
      </c>
      <c r="D15" s="81">
        <f>SUMIFS('Výd. 2023'!Q19:Q129,'Výd. 2023'!D19:D129,"menej rozvinuté regióny",'Výd. 2023'!F19:F129,"mimo prílohy I. ZFEU")</f>
        <v>0</v>
      </c>
      <c r="E15" s="81">
        <f>SUMIFS('Výd. 2023'!Q19:Q129,'Výd. 2023'!D19:D129,"iné regióny",'Výd. 2023'!F19:F129,"mimo prílohy I. ZFEU")</f>
        <v>0</v>
      </c>
      <c r="F15" s="86"/>
      <c r="G15" s="86"/>
      <c r="H15" s="86"/>
      <c r="I15" s="86"/>
      <c r="J15" s="85">
        <f t="shared" si="3"/>
        <v>0</v>
      </c>
      <c r="K15" s="85">
        <f t="shared" si="4"/>
        <v>0</v>
      </c>
      <c r="L15" s="85">
        <f t="shared" si="5"/>
        <v>0</v>
      </c>
      <c r="M15" s="85">
        <f t="shared" si="6"/>
        <v>0</v>
      </c>
      <c r="N15" s="78">
        <f t="shared" si="7"/>
        <v>0</v>
      </c>
      <c r="O15" s="116">
        <f t="shared" si="8"/>
        <v>0</v>
      </c>
      <c r="P15" s="116">
        <f t="shared" si="9"/>
        <v>0</v>
      </c>
      <c r="Q15" s="90">
        <f t="shared" si="10"/>
        <v>0</v>
      </c>
      <c r="S15" s="121">
        <f t="shared" si="11"/>
        <v>0</v>
      </c>
      <c r="T15" s="121">
        <f t="shared" si="0"/>
        <v>0</v>
      </c>
      <c r="U15" s="121">
        <f t="shared" si="1"/>
        <v>0</v>
      </c>
      <c r="V15" s="121">
        <f t="shared" si="2"/>
        <v>0</v>
      </c>
    </row>
    <row r="16" spans="1:22" ht="24.95" customHeight="1" thickBot="1" x14ac:dyDescent="0.25">
      <c r="A16" s="53" t="s">
        <v>12</v>
      </c>
      <c r="B16" s="82">
        <f t="shared" ref="B16:M16" si="12">SUM(B8:B15)</f>
        <v>0</v>
      </c>
      <c r="C16" s="82">
        <f>SUM(C8:C15)</f>
        <v>0</v>
      </c>
      <c r="D16" s="82">
        <f>SUM(D8:D15)</f>
        <v>0</v>
      </c>
      <c r="E16" s="79">
        <f t="shared" si="12"/>
        <v>0</v>
      </c>
      <c r="F16" s="79">
        <f t="shared" si="12"/>
        <v>0</v>
      </c>
      <c r="G16" s="79">
        <f t="shared" si="12"/>
        <v>0</v>
      </c>
      <c r="H16" s="79">
        <f t="shared" si="12"/>
        <v>0</v>
      </c>
      <c r="I16" s="79">
        <f t="shared" si="12"/>
        <v>0</v>
      </c>
      <c r="J16" s="79">
        <f t="shared" si="12"/>
        <v>0</v>
      </c>
      <c r="K16" s="79">
        <f t="shared" si="12"/>
        <v>0</v>
      </c>
      <c r="L16" s="79">
        <f t="shared" si="12"/>
        <v>0</v>
      </c>
      <c r="M16" s="79">
        <f t="shared" si="12"/>
        <v>0</v>
      </c>
      <c r="N16" s="80">
        <f t="shared" si="7"/>
        <v>0</v>
      </c>
      <c r="O16" s="117">
        <f t="shared" si="8"/>
        <v>0</v>
      </c>
      <c r="P16" s="117">
        <f t="shared" si="9"/>
        <v>0</v>
      </c>
      <c r="Q16" s="83">
        <f t="shared" si="10"/>
        <v>0</v>
      </c>
    </row>
    <row r="17" spans="1:13" ht="24.95" customHeight="1" x14ac:dyDescent="0.2"/>
    <row r="18" spans="1:13" ht="24.95" customHeight="1" x14ac:dyDescent="0.2"/>
    <row r="19" spans="1:13" ht="15" customHeight="1" x14ac:dyDescent="0.2">
      <c r="A19" s="52" t="s">
        <v>44</v>
      </c>
      <c r="B19" s="151"/>
      <c r="C19" s="151"/>
      <c r="D19" s="151"/>
      <c r="E19" s="118"/>
      <c r="I19" s="52" t="s">
        <v>44</v>
      </c>
      <c r="J19" s="151"/>
      <c r="K19" s="151"/>
      <c r="L19" s="151"/>
      <c r="M19" s="118"/>
    </row>
    <row r="20" spans="1:13" ht="15" customHeight="1" x14ac:dyDescent="0.2">
      <c r="A20" s="52" t="s">
        <v>41</v>
      </c>
      <c r="B20" s="151"/>
      <c r="C20" s="151"/>
      <c r="D20" s="151"/>
      <c r="E20" s="118"/>
      <c r="I20" s="52" t="s">
        <v>41</v>
      </c>
      <c r="J20" s="151"/>
      <c r="K20" s="151"/>
      <c r="L20" s="151"/>
      <c r="M20" s="118"/>
    </row>
    <row r="21" spans="1:13" ht="15" customHeight="1" x14ac:dyDescent="0.2">
      <c r="A21" s="52" t="s">
        <v>42</v>
      </c>
      <c r="B21" s="151"/>
      <c r="C21" s="151"/>
      <c r="D21" s="151"/>
      <c r="E21" s="118"/>
      <c r="I21" s="52" t="s">
        <v>42</v>
      </c>
      <c r="J21" s="151"/>
      <c r="K21" s="151"/>
      <c r="L21" s="151"/>
      <c r="M21" s="118"/>
    </row>
    <row r="22" spans="1:13" ht="15" customHeight="1" x14ac:dyDescent="0.2">
      <c r="A22" s="52" t="s">
        <v>43</v>
      </c>
      <c r="B22" s="151"/>
      <c r="C22" s="151"/>
      <c r="D22" s="151"/>
      <c r="E22" s="118"/>
      <c r="I22" s="52" t="s">
        <v>43</v>
      </c>
      <c r="J22" s="151"/>
      <c r="K22" s="151"/>
      <c r="L22" s="151"/>
      <c r="M22" s="118"/>
    </row>
    <row r="23" spans="1:13" ht="24.95" customHeight="1" x14ac:dyDescent="0.2"/>
    <row r="24" spans="1:13" ht="24.95" customHeight="1" x14ac:dyDescent="0.2"/>
    <row r="25" spans="1:13" ht="24.95" customHeight="1" x14ac:dyDescent="0.2"/>
  </sheetData>
  <sheetProtection password="CD91" sheet="1" objects="1" scenarios="1"/>
  <mergeCells count="14">
    <mergeCell ref="F2:K2"/>
    <mergeCell ref="J6:M6"/>
    <mergeCell ref="A6:A7"/>
    <mergeCell ref="B19:D19"/>
    <mergeCell ref="N6:Q6"/>
    <mergeCell ref="B6:E6"/>
    <mergeCell ref="F6:I6"/>
    <mergeCell ref="J22:L22"/>
    <mergeCell ref="J19:L19"/>
    <mergeCell ref="J20:L20"/>
    <mergeCell ref="J21:L21"/>
    <mergeCell ref="B20:D20"/>
    <mergeCell ref="B21:D21"/>
    <mergeCell ref="B22:D22"/>
  </mergeCells>
  <conditionalFormatting sqref="F8">
    <cfRule type="expression" dxfId="39" priority="33">
      <formula>S8=1</formula>
    </cfRule>
  </conditionalFormatting>
  <conditionalFormatting sqref="F9">
    <cfRule type="expression" dxfId="38" priority="32">
      <formula>S9=1</formula>
    </cfRule>
  </conditionalFormatting>
  <conditionalFormatting sqref="F10">
    <cfRule type="expression" dxfId="37" priority="31">
      <formula>S10=1</formula>
    </cfRule>
  </conditionalFormatting>
  <conditionalFormatting sqref="F11">
    <cfRule type="expression" dxfId="36" priority="30">
      <formula>S11=1</formula>
    </cfRule>
  </conditionalFormatting>
  <conditionalFormatting sqref="F12">
    <cfRule type="expression" dxfId="35" priority="29">
      <formula>S12=1</formula>
    </cfRule>
  </conditionalFormatting>
  <conditionalFormatting sqref="F13">
    <cfRule type="expression" dxfId="34" priority="28">
      <formula>S13=1</formula>
    </cfRule>
  </conditionalFormatting>
  <conditionalFormatting sqref="F14">
    <cfRule type="expression" dxfId="33" priority="27">
      <formula>S14=1</formula>
    </cfRule>
  </conditionalFormatting>
  <conditionalFormatting sqref="F15">
    <cfRule type="expression" dxfId="32" priority="26">
      <formula>S15=1</formula>
    </cfRule>
  </conditionalFormatting>
  <conditionalFormatting sqref="G8">
    <cfRule type="expression" dxfId="31" priority="25">
      <formula>T8=1</formula>
    </cfRule>
  </conditionalFormatting>
  <conditionalFormatting sqref="G9">
    <cfRule type="expression" dxfId="30" priority="24">
      <formula>T9=1</formula>
    </cfRule>
  </conditionalFormatting>
  <conditionalFormatting sqref="G10">
    <cfRule type="expression" dxfId="29" priority="23">
      <formula>T10=1</formula>
    </cfRule>
  </conditionalFormatting>
  <conditionalFormatting sqref="G11">
    <cfRule type="expression" dxfId="28" priority="22">
      <formula>T11=1</formula>
    </cfRule>
  </conditionalFormatting>
  <conditionalFormatting sqref="G12">
    <cfRule type="expression" dxfId="27" priority="21">
      <formula>T12=1</formula>
    </cfRule>
  </conditionalFormatting>
  <conditionalFormatting sqref="G13">
    <cfRule type="expression" dxfId="26" priority="20">
      <formula>T13=1</formula>
    </cfRule>
  </conditionalFormatting>
  <conditionalFormatting sqref="G14">
    <cfRule type="expression" dxfId="25" priority="19">
      <formula>T14=1</formula>
    </cfRule>
  </conditionalFormatting>
  <conditionalFormatting sqref="G15">
    <cfRule type="expression" dxfId="24" priority="18">
      <formula>T15=1</formula>
    </cfRule>
  </conditionalFormatting>
  <conditionalFormatting sqref="H8">
    <cfRule type="expression" dxfId="23" priority="17">
      <formula>U8=1</formula>
    </cfRule>
  </conditionalFormatting>
  <conditionalFormatting sqref="H9">
    <cfRule type="expression" dxfId="22" priority="16">
      <formula>U9=1</formula>
    </cfRule>
  </conditionalFormatting>
  <conditionalFormatting sqref="H10">
    <cfRule type="expression" dxfId="21" priority="15">
      <formula>U10=1</formula>
    </cfRule>
  </conditionalFormatting>
  <conditionalFormatting sqref="H11">
    <cfRule type="expression" dxfId="20" priority="14">
      <formula>U11=1</formula>
    </cfRule>
  </conditionalFormatting>
  <conditionalFormatting sqref="H12">
    <cfRule type="expression" dxfId="19" priority="13">
      <formula>U12=1</formula>
    </cfRule>
  </conditionalFormatting>
  <conditionalFormatting sqref="H13">
    <cfRule type="expression" dxfId="18" priority="12">
      <formula>U13=1</formula>
    </cfRule>
  </conditionalFormatting>
  <conditionalFormatting sqref="H14">
    <cfRule type="expression" dxfId="17" priority="11">
      <formula>U14=1</formula>
    </cfRule>
  </conditionalFormatting>
  <conditionalFormatting sqref="H15">
    <cfRule type="expression" dxfId="16" priority="10">
      <formula>U15=1</formula>
    </cfRule>
  </conditionalFormatting>
  <conditionalFormatting sqref="I8">
    <cfRule type="expression" dxfId="15" priority="9">
      <formula>V8=1</formula>
    </cfRule>
  </conditionalFormatting>
  <conditionalFormatting sqref="I9">
    <cfRule type="expression" dxfId="14" priority="8">
      <formula>V9=1</formula>
    </cfRule>
  </conditionalFormatting>
  <conditionalFormatting sqref="I10">
    <cfRule type="expression" dxfId="13" priority="7">
      <formula>V10=1</formula>
    </cfRule>
  </conditionalFormatting>
  <conditionalFormatting sqref="I11">
    <cfRule type="expression" dxfId="12" priority="6">
      <formula>V11=1</formula>
    </cfRule>
  </conditionalFormatting>
  <conditionalFormatting sqref="I12">
    <cfRule type="expression" dxfId="11" priority="5">
      <formula>V12=1</formula>
    </cfRule>
  </conditionalFormatting>
  <conditionalFormatting sqref="I13">
    <cfRule type="expression" dxfId="10" priority="4">
      <formula>V13=1</formula>
    </cfRule>
  </conditionalFormatting>
  <conditionalFormatting sqref="I14">
    <cfRule type="expression" dxfId="9" priority="3">
      <formula>V14=1</formula>
    </cfRule>
  </conditionalFormatting>
  <conditionalFormatting sqref="I15">
    <cfRule type="expression" dxfId="8" priority="2">
      <formula>V15=1</formula>
    </cfRule>
  </conditionalFormatting>
  <conditionalFormatting sqref="F2">
    <cfRule type="cellIs" dxfId="7" priority="1" operator="equal">
      <formula>"zadajte výšku požadovaného finančného príspevku do žlto vyznačených buniek"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9</vt:i4>
      </vt:variant>
    </vt:vector>
  </HeadingPairs>
  <TitlesOfParts>
    <vt:vector size="20" baseType="lpstr">
      <vt:lpstr>Výd. 2016</vt:lpstr>
      <vt:lpstr>Výd. 2017</vt:lpstr>
      <vt:lpstr>Výd. 2018</vt:lpstr>
      <vt:lpstr>Výd. 2019</vt:lpstr>
      <vt:lpstr>Výd. 2020</vt:lpstr>
      <vt:lpstr>Výd. 2021</vt:lpstr>
      <vt:lpstr>Výd. 2022</vt:lpstr>
      <vt:lpstr>Výd. 2023</vt:lpstr>
      <vt:lpstr>Intenzita pomoci</vt:lpstr>
      <vt:lpstr>Harmonogram</vt:lpstr>
      <vt:lpstr>ŽoNFP</vt:lpstr>
      <vt:lpstr>ŽoNFP!_edn1</vt:lpstr>
      <vt:lpstr>'Výd. 2016'!Názvy_tlače</vt:lpstr>
      <vt:lpstr>'Výd. 2017'!Názvy_tlače</vt:lpstr>
      <vt:lpstr>'Výd. 2018'!Názvy_tlače</vt:lpstr>
      <vt:lpstr>'Výd. 2019'!Názvy_tlače</vt:lpstr>
      <vt:lpstr>'Výd. 2020'!Názvy_tlače</vt:lpstr>
      <vt:lpstr>'Výd. 2021'!Názvy_tlače</vt:lpstr>
      <vt:lpstr>'Výd. 2022'!Názvy_tlače</vt:lpstr>
      <vt:lpstr>'Výd. 2023'!Názvy_tlače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2015-09-10T12:58:19Z</cp:lastPrinted>
  <dcterms:created xsi:type="dcterms:W3CDTF">2015-04-10T04:36:35Z</dcterms:created>
  <dcterms:modified xsi:type="dcterms:W3CDTF">2015-09-14T06:48:27Z</dcterms:modified>
</cp:coreProperties>
</file>